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55" windowWidth="20700" windowHeight="11445"/>
  </bookViews>
  <sheets>
    <sheet name="меню_-2023" sheetId="1" r:id="rId1"/>
    <sheet name="Лист1" sheetId="2" r:id="rId2"/>
  </sheets>
  <definedNames>
    <definedName name="_xlnm.Print_Area" localSheetId="0">'меню_-2023'!$A$10:$Q$156</definedName>
  </definedNames>
  <calcPr calcId="125725" refMode="R1C1"/>
</workbook>
</file>

<file path=xl/calcChain.xml><?xml version="1.0" encoding="utf-8"?>
<calcChain xmlns="http://schemas.openxmlformats.org/spreadsheetml/2006/main">
  <c r="Q112" i="1"/>
  <c r="P112"/>
  <c r="O112"/>
  <c r="N112"/>
  <c r="M112"/>
  <c r="L112"/>
  <c r="K112"/>
  <c r="J112"/>
  <c r="I112"/>
  <c r="H112"/>
  <c r="G112"/>
  <c r="F112"/>
  <c r="Q87"/>
  <c r="P87"/>
  <c r="O87"/>
  <c r="N87"/>
  <c r="M87"/>
  <c r="L87"/>
  <c r="K87"/>
  <c r="J87"/>
  <c r="I87"/>
  <c r="H87"/>
  <c r="G87"/>
  <c r="F87"/>
  <c r="P197" i="2"/>
  <c r="O197"/>
  <c r="N197"/>
  <c r="M197"/>
  <c r="L197"/>
  <c r="K197"/>
  <c r="J197"/>
  <c r="I197"/>
  <c r="H197"/>
  <c r="G197"/>
  <c r="F197"/>
  <c r="E197"/>
  <c r="P189"/>
  <c r="P198" s="1"/>
  <c r="O189"/>
  <c r="O198" s="1"/>
  <c r="N189"/>
  <c r="N198" s="1"/>
  <c r="M189"/>
  <c r="M198" s="1"/>
  <c r="L189"/>
  <c r="L198" s="1"/>
  <c r="K189"/>
  <c r="K198" s="1"/>
  <c r="J189"/>
  <c r="J198" s="1"/>
  <c r="I189"/>
  <c r="I198" s="1"/>
  <c r="H189"/>
  <c r="H198" s="1"/>
  <c r="G189"/>
  <c r="G198" s="1"/>
  <c r="F189"/>
  <c r="F198" s="1"/>
  <c r="E189"/>
  <c r="E198" s="1"/>
  <c r="P178"/>
  <c r="O178"/>
  <c r="N178"/>
  <c r="M178"/>
  <c r="L178"/>
  <c r="K178"/>
  <c r="J178"/>
  <c r="I178"/>
  <c r="H178"/>
  <c r="G178"/>
  <c r="F178"/>
  <c r="E178"/>
  <c r="P170"/>
  <c r="P179" s="1"/>
  <c r="O170"/>
  <c r="O179" s="1"/>
  <c r="N170"/>
  <c r="N179" s="1"/>
  <c r="M170"/>
  <c r="M179" s="1"/>
  <c r="L170"/>
  <c r="L179" s="1"/>
  <c r="K170"/>
  <c r="K179" s="1"/>
  <c r="J170"/>
  <c r="J179" s="1"/>
  <c r="I170"/>
  <c r="I179" s="1"/>
  <c r="H170"/>
  <c r="H179" s="1"/>
  <c r="G170"/>
  <c r="G179" s="1"/>
  <c r="F170"/>
  <c r="F179" s="1"/>
  <c r="E170"/>
  <c r="E179" s="1"/>
  <c r="P160"/>
  <c r="O160"/>
  <c r="N160"/>
  <c r="M160"/>
  <c r="L160"/>
  <c r="K160"/>
  <c r="J160"/>
  <c r="I160"/>
  <c r="H160"/>
  <c r="G160"/>
  <c r="F160"/>
  <c r="E160"/>
  <c r="P150"/>
  <c r="P161" s="1"/>
  <c r="O150"/>
  <c r="O161" s="1"/>
  <c r="N150"/>
  <c r="N161" s="1"/>
  <c r="M150"/>
  <c r="M161" s="1"/>
  <c r="L150"/>
  <c r="L161" s="1"/>
  <c r="K150"/>
  <c r="K161" s="1"/>
  <c r="J150"/>
  <c r="J161" s="1"/>
  <c r="I150"/>
  <c r="I161" s="1"/>
  <c r="H150"/>
  <c r="H161" s="1"/>
  <c r="G150"/>
  <c r="G161" s="1"/>
  <c r="F150"/>
  <c r="F161" s="1"/>
  <c r="E150"/>
  <c r="E161" s="1"/>
  <c r="P138"/>
  <c r="O138"/>
  <c r="N138"/>
  <c r="M138"/>
  <c r="L138"/>
  <c r="K138"/>
  <c r="J138"/>
  <c r="I138"/>
  <c r="H138"/>
  <c r="G138"/>
  <c r="F138"/>
  <c r="E138"/>
  <c r="P129"/>
  <c r="P139" s="1"/>
  <c r="O129"/>
  <c r="O139" s="1"/>
  <c r="N129"/>
  <c r="N139" s="1"/>
  <c r="M129"/>
  <c r="L129"/>
  <c r="L139" s="1"/>
  <c r="K129"/>
  <c r="K139" s="1"/>
  <c r="J129"/>
  <c r="J139" s="1"/>
  <c r="I129"/>
  <c r="H129"/>
  <c r="H139" s="1"/>
  <c r="G129"/>
  <c r="G139" s="1"/>
  <c r="F129"/>
  <c r="F139" s="1"/>
  <c r="E129"/>
  <c r="B127"/>
  <c r="B137" s="1"/>
  <c r="B148" s="1"/>
  <c r="P118"/>
  <c r="O118"/>
  <c r="N118"/>
  <c r="M118"/>
  <c r="L118"/>
  <c r="K118"/>
  <c r="J118"/>
  <c r="I118"/>
  <c r="H118"/>
  <c r="G118"/>
  <c r="F118"/>
  <c r="E118"/>
  <c r="B116"/>
  <c r="B126" s="1"/>
  <c r="B136" s="1"/>
  <c r="B147" s="1"/>
  <c r="B158" s="1"/>
  <c r="B176" s="1"/>
  <c r="B195" s="1"/>
  <c r="P109"/>
  <c r="P119" s="1"/>
  <c r="O109"/>
  <c r="O119" s="1"/>
  <c r="N109"/>
  <c r="N119" s="1"/>
  <c r="M109"/>
  <c r="L109"/>
  <c r="L119" s="1"/>
  <c r="K109"/>
  <c r="K119" s="1"/>
  <c r="J109"/>
  <c r="J119" s="1"/>
  <c r="I109"/>
  <c r="H109"/>
  <c r="H119" s="1"/>
  <c r="G109"/>
  <c r="G119" s="1"/>
  <c r="F109"/>
  <c r="F119" s="1"/>
  <c r="E109"/>
  <c r="P98"/>
  <c r="O98"/>
  <c r="N98"/>
  <c r="M98"/>
  <c r="L98"/>
  <c r="K98"/>
  <c r="J98"/>
  <c r="I98"/>
  <c r="H98"/>
  <c r="G98"/>
  <c r="F98"/>
  <c r="E98"/>
  <c r="P89"/>
  <c r="P99" s="1"/>
  <c r="O89"/>
  <c r="N89"/>
  <c r="M89"/>
  <c r="M99" s="1"/>
  <c r="L89"/>
  <c r="L99" s="1"/>
  <c r="K89"/>
  <c r="J89"/>
  <c r="I89"/>
  <c r="I99" s="1"/>
  <c r="H89"/>
  <c r="H99" s="1"/>
  <c r="G89"/>
  <c r="F89"/>
  <c r="E89"/>
  <c r="E99" s="1"/>
  <c r="B87"/>
  <c r="B86"/>
  <c r="P79"/>
  <c r="O79"/>
  <c r="N79"/>
  <c r="M79"/>
  <c r="L79"/>
  <c r="K79"/>
  <c r="J79"/>
  <c r="I79"/>
  <c r="H79"/>
  <c r="G79"/>
  <c r="F79"/>
  <c r="E79"/>
  <c r="B77"/>
  <c r="B96" s="1"/>
  <c r="P69"/>
  <c r="P80" s="1"/>
  <c r="O69"/>
  <c r="N69"/>
  <c r="M69"/>
  <c r="L69"/>
  <c r="L80" s="1"/>
  <c r="K69"/>
  <c r="J69"/>
  <c r="I69"/>
  <c r="H69"/>
  <c r="H80" s="1"/>
  <c r="G69"/>
  <c r="F69"/>
  <c r="E69"/>
  <c r="P58"/>
  <c r="O58"/>
  <c r="N58"/>
  <c r="M58"/>
  <c r="L58"/>
  <c r="K58"/>
  <c r="J58"/>
  <c r="I58"/>
  <c r="H58"/>
  <c r="G58"/>
  <c r="F58"/>
  <c r="E58"/>
  <c r="B57"/>
  <c r="B78" s="1"/>
  <c r="B97" s="1"/>
  <c r="P50"/>
  <c r="O50"/>
  <c r="N50"/>
  <c r="M50"/>
  <c r="M59" s="1"/>
  <c r="L50"/>
  <c r="K50"/>
  <c r="J50"/>
  <c r="I50"/>
  <c r="I59" s="1"/>
  <c r="H50"/>
  <c r="G50"/>
  <c r="F50"/>
  <c r="E50"/>
  <c r="E59" s="1"/>
  <c r="P41"/>
  <c r="O41"/>
  <c r="N41"/>
  <c r="M41"/>
  <c r="L41"/>
  <c r="K41"/>
  <c r="J41"/>
  <c r="I41"/>
  <c r="H41"/>
  <c r="G41"/>
  <c r="F41"/>
  <c r="E41"/>
  <c r="B40"/>
  <c r="P32"/>
  <c r="P42" s="1"/>
  <c r="O32"/>
  <c r="N32"/>
  <c r="M32"/>
  <c r="L32"/>
  <c r="L42" s="1"/>
  <c r="K32"/>
  <c r="J32"/>
  <c r="I32"/>
  <c r="H32"/>
  <c r="H42" s="1"/>
  <c r="G32"/>
  <c r="F32"/>
  <c r="E32"/>
  <c r="B29"/>
  <c r="B39" s="1"/>
  <c r="P19"/>
  <c r="O19"/>
  <c r="N19"/>
  <c r="M19"/>
  <c r="L19"/>
  <c r="K19"/>
  <c r="J19"/>
  <c r="I19"/>
  <c r="H19"/>
  <c r="G19"/>
  <c r="F19"/>
  <c r="E19"/>
  <c r="B17"/>
  <c r="P10"/>
  <c r="P20" s="1"/>
  <c r="O10"/>
  <c r="N10"/>
  <c r="N20" s="1"/>
  <c r="M10"/>
  <c r="L10"/>
  <c r="K10"/>
  <c r="J10"/>
  <c r="J20" s="1"/>
  <c r="I10"/>
  <c r="H10"/>
  <c r="H20" s="1"/>
  <c r="G10"/>
  <c r="F10"/>
  <c r="F20" s="1"/>
  <c r="E10"/>
  <c r="Q135" i="1"/>
  <c r="P135"/>
  <c r="O135"/>
  <c r="N135"/>
  <c r="M135"/>
  <c r="L135"/>
  <c r="K135"/>
  <c r="J135"/>
  <c r="I135"/>
  <c r="H135"/>
  <c r="G135"/>
  <c r="F135"/>
  <c r="Q123"/>
  <c r="P123"/>
  <c r="O123"/>
  <c r="N123"/>
  <c r="M123"/>
  <c r="L123"/>
  <c r="K123"/>
  <c r="J123"/>
  <c r="I123"/>
  <c r="H123"/>
  <c r="G123"/>
  <c r="F123"/>
  <c r="Q98"/>
  <c r="P98"/>
  <c r="O98"/>
  <c r="N98"/>
  <c r="M98"/>
  <c r="L98"/>
  <c r="K98"/>
  <c r="J98"/>
  <c r="I98"/>
  <c r="H98"/>
  <c r="G98"/>
  <c r="F98"/>
  <c r="Q73"/>
  <c r="P73"/>
  <c r="O73"/>
  <c r="N73"/>
  <c r="M73"/>
  <c r="L73"/>
  <c r="K73"/>
  <c r="J73"/>
  <c r="I73"/>
  <c r="H73"/>
  <c r="G73"/>
  <c r="F73"/>
  <c r="Q62"/>
  <c r="P62"/>
  <c r="O62"/>
  <c r="N62"/>
  <c r="M62"/>
  <c r="L62"/>
  <c r="K62"/>
  <c r="J62"/>
  <c r="I62"/>
  <c r="H62"/>
  <c r="G62"/>
  <c r="F62"/>
  <c r="B60"/>
  <c r="B71" s="1"/>
  <c r="Q47"/>
  <c r="P47"/>
  <c r="O47"/>
  <c r="N47"/>
  <c r="M47"/>
  <c r="L47"/>
  <c r="K47"/>
  <c r="J47"/>
  <c r="I47"/>
  <c r="H47"/>
  <c r="G47"/>
  <c r="F47"/>
  <c r="Q37"/>
  <c r="P37"/>
  <c r="O37"/>
  <c r="N37"/>
  <c r="M37"/>
  <c r="L37"/>
  <c r="K37"/>
  <c r="J37"/>
  <c r="I37"/>
  <c r="H37"/>
  <c r="G37"/>
  <c r="F37"/>
  <c r="Q24"/>
  <c r="Q25" s="1"/>
  <c r="P24"/>
  <c r="P25" s="1"/>
  <c r="O24"/>
  <c r="O25" s="1"/>
  <c r="N24"/>
  <c r="N25" s="1"/>
  <c r="M24"/>
  <c r="M25" s="1"/>
  <c r="L24"/>
  <c r="L25" s="1"/>
  <c r="K24"/>
  <c r="K25" s="1"/>
  <c r="J24"/>
  <c r="J25" s="1"/>
  <c r="I24"/>
  <c r="I25" s="1"/>
  <c r="H24"/>
  <c r="H25" s="1"/>
  <c r="G24"/>
  <c r="G25" s="1"/>
  <c r="F24"/>
  <c r="F25" s="1"/>
  <c r="E20" i="2" l="1"/>
  <c r="G20"/>
  <c r="I20"/>
  <c r="K20"/>
  <c r="M20"/>
  <c r="O20"/>
  <c r="G42"/>
  <c r="I42"/>
  <c r="K42"/>
  <c r="M42"/>
  <c r="O42"/>
  <c r="F59"/>
  <c r="J59"/>
  <c r="N59"/>
  <c r="E80"/>
  <c r="I80"/>
  <c r="M80"/>
  <c r="E42"/>
  <c r="H59"/>
  <c r="L59"/>
  <c r="P59"/>
  <c r="G80"/>
  <c r="K80"/>
  <c r="O80"/>
  <c r="G99"/>
  <c r="K99"/>
  <c r="O99"/>
  <c r="L20"/>
  <c r="F42"/>
  <c r="J42"/>
  <c r="N42"/>
  <c r="G59"/>
  <c r="K59"/>
  <c r="O59"/>
  <c r="F80"/>
  <c r="J80"/>
  <c r="N80"/>
  <c r="F99"/>
  <c r="J99"/>
  <c r="N99"/>
  <c r="E119"/>
  <c r="I119"/>
  <c r="M119"/>
  <c r="E139"/>
  <c r="I139"/>
  <c r="M139"/>
  <c r="B122" i="1"/>
  <c r="B134" s="1"/>
  <c r="B168" i="2"/>
  <c r="B159"/>
  <c r="B177" s="1"/>
  <c r="B196" s="1"/>
  <c r="Q137" i="1" l="1"/>
  <c r="Q138" s="1"/>
  <c r="I137"/>
  <c r="I138" s="1"/>
  <c r="J137"/>
  <c r="J138" s="1"/>
  <c r="P137"/>
  <c r="P138" s="1"/>
  <c r="H137"/>
  <c r="H138" s="1"/>
  <c r="K137"/>
  <c r="K138" s="1"/>
  <c r="M137"/>
  <c r="M138" s="1"/>
  <c r="L137"/>
  <c r="L138" s="1"/>
  <c r="O137"/>
  <c r="O138" s="1"/>
  <c r="G137"/>
  <c r="G138" s="1"/>
  <c r="N137"/>
  <c r="N138" s="1"/>
  <c r="F137"/>
  <c r="F138" s="1"/>
</calcChain>
</file>

<file path=xl/sharedStrings.xml><?xml version="1.0" encoding="utf-8"?>
<sst xmlns="http://schemas.openxmlformats.org/spreadsheetml/2006/main" count="735" uniqueCount="149">
  <si>
    <t>№ рец</t>
  </si>
  <si>
    <t>Наименование блюд</t>
  </si>
  <si>
    <t>выход        7-11 лет</t>
  </si>
  <si>
    <t>Б.</t>
  </si>
  <si>
    <t>Ж.</t>
  </si>
  <si>
    <t>У.</t>
  </si>
  <si>
    <t>к-во Ккал</t>
  </si>
  <si>
    <t>Витамины, мг.</t>
  </si>
  <si>
    <t>Минерал.в-ва,мг</t>
  </si>
  <si>
    <t>В1</t>
  </si>
  <si>
    <t>В2</t>
  </si>
  <si>
    <t>РР</t>
  </si>
  <si>
    <t>С</t>
  </si>
  <si>
    <t>Са</t>
  </si>
  <si>
    <t>Мg</t>
  </si>
  <si>
    <t>Р</t>
  </si>
  <si>
    <t>Fе</t>
  </si>
  <si>
    <t>ДЕНЬ 1</t>
  </si>
  <si>
    <t>ЗАВТРАК</t>
  </si>
  <si>
    <t>Каша жидкая молочная рисовая</t>
  </si>
  <si>
    <t>200/10</t>
  </si>
  <si>
    <t>Сыр твердый порциями</t>
  </si>
  <si>
    <t>Какао с молоком</t>
  </si>
  <si>
    <t>сл</t>
  </si>
  <si>
    <t>пром.</t>
  </si>
  <si>
    <t xml:space="preserve">Булка </t>
  </si>
  <si>
    <t>Фрукты (яблоко,апельсин или банан)</t>
  </si>
  <si>
    <t>Итого</t>
  </si>
  <si>
    <t>ОБЕД</t>
  </si>
  <si>
    <t xml:space="preserve">Горошек консервированный </t>
  </si>
  <si>
    <t>60/5</t>
  </si>
  <si>
    <t>Суп картофельный с бобовыми (горох)</t>
  </si>
  <si>
    <t>Шницель рубленный</t>
  </si>
  <si>
    <t>80/5</t>
  </si>
  <si>
    <t>Капуста тушеная</t>
  </si>
  <si>
    <t>Компот из свежих плодов</t>
  </si>
  <si>
    <t xml:space="preserve">Хлеб пшеничный </t>
  </si>
  <si>
    <t>Хлеб ржаной</t>
  </si>
  <si>
    <t>Итого день</t>
  </si>
  <si>
    <t>ДЕНЬ 2</t>
  </si>
  <si>
    <t>Тефтели 2-ой вариант</t>
  </si>
  <si>
    <t>Соус сметанный с томатом и луком</t>
  </si>
  <si>
    <t>Макаронные изделия отварные</t>
  </si>
  <si>
    <t>150/5</t>
  </si>
  <si>
    <t>Компот из смеси сухофруктов</t>
  </si>
  <si>
    <t>Йогурт 2,5% жирности</t>
  </si>
  <si>
    <t>1/200</t>
  </si>
  <si>
    <t>71/70</t>
  </si>
  <si>
    <t>Огурцы или помидоры свежие или соленые</t>
  </si>
  <si>
    <t xml:space="preserve"> </t>
  </si>
  <si>
    <t>Щи из свежей капусты с картофелем</t>
  </si>
  <si>
    <t>200/5</t>
  </si>
  <si>
    <t>Биточки рыбные</t>
  </si>
  <si>
    <t>Каша рассыпчатая пшеничная</t>
  </si>
  <si>
    <t>Чай с сахаром</t>
  </si>
  <si>
    <t>200/15</t>
  </si>
  <si>
    <t>ДЕНЬ 3</t>
  </si>
  <si>
    <t>Запеканка из творога с молоком сгущенным</t>
  </si>
  <si>
    <t>150/15</t>
  </si>
  <si>
    <t>Кофейный напиток с молоком</t>
  </si>
  <si>
    <t>Булка "Сдобная"</t>
  </si>
  <si>
    <t>Икра свекольная</t>
  </si>
  <si>
    <t>Суп картофельный с макаронными изделиями</t>
  </si>
  <si>
    <t>Рагу из птицы</t>
  </si>
  <si>
    <t>80/120</t>
  </si>
  <si>
    <t>ДЕНЬ 4</t>
  </si>
  <si>
    <t>Рыба,тушенная в томате с овощами</t>
  </si>
  <si>
    <t>80/50</t>
  </si>
  <si>
    <t>Пюре картофельное</t>
  </si>
  <si>
    <t>Кукуруза консервированная</t>
  </si>
  <si>
    <t>Борщ с фасолью и картофелем</t>
  </si>
  <si>
    <t>Голубцы любительские</t>
  </si>
  <si>
    <t>Соус сметанный с томатом</t>
  </si>
  <si>
    <t>Каша рассыпчатая гречневая</t>
  </si>
  <si>
    <t>Кисель из концентрата</t>
  </si>
  <si>
    <t>ДЕНЬ 5</t>
  </si>
  <si>
    <t>Суп картофельный с крупой</t>
  </si>
  <si>
    <t>Котлеты рубленные из птицы</t>
  </si>
  <si>
    <t>Рагу овощное с кашей</t>
  </si>
  <si>
    <t>Чай с лимоном</t>
  </si>
  <si>
    <t>200/7</t>
  </si>
  <si>
    <t>ДЕНЬ 6</t>
  </si>
  <si>
    <t>Каша жидкая молочная из манной крупы</t>
  </si>
  <si>
    <t>Булка "Рябинушка"</t>
  </si>
  <si>
    <t>218/1066</t>
  </si>
  <si>
    <t>Суп лапша домашняя</t>
  </si>
  <si>
    <t>Птица отварная</t>
  </si>
  <si>
    <t>ДЕНЬ 7</t>
  </si>
  <si>
    <t>Суп картофельный с бобовыми (фасоль)</t>
  </si>
  <si>
    <t>ДЕНЬ 8</t>
  </si>
  <si>
    <t xml:space="preserve">Икра свекольная </t>
  </si>
  <si>
    <t>Борщ с капустой и картофелем</t>
  </si>
  <si>
    <t>ДЕНЬ 9</t>
  </si>
  <si>
    <t>108/109</t>
  </si>
  <si>
    <t>Суп картофельный с клецками</t>
  </si>
  <si>
    <t>Жаркое по-домашнему</t>
  </si>
  <si>
    <t>ДЕНЬ 10</t>
  </si>
  <si>
    <t>Рассольник "Ленинградский"</t>
  </si>
  <si>
    <t>Плов из птицы</t>
  </si>
  <si>
    <t xml:space="preserve">Сборник рецептур и кулинарных изделий для питания школьников (Дели Принт) Москва 2007 год </t>
  </si>
  <si>
    <t xml:space="preserve">Скурихин И.М., Тутельян В.А. Таблицы химического состава и калорийности российских продуктов питания: Справочник. – М.: ДеЛи принт, 2008. </t>
  </si>
  <si>
    <t>Соотношение белков,жиров,углеводов 1:1:4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</si>
  <si>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</si>
  <si>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</si>
  <si>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</si>
  <si>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 xml:space="preserve">Свекла тушенная </t>
  </si>
  <si>
    <t>Бефстроганов</t>
  </si>
  <si>
    <t xml:space="preserve">Сборник рецептур и кулинарных изделий для питания школьников  под ред. М.П. Могильного и В.А Тутельяна-М.:ДеЛи принт  2011-544с. </t>
  </si>
  <si>
    <t>Сборник рецептур и кулинарных изделий для питания школьников Авт.сост. А.И.Здобнов, В.А Цыганенко__ М."ИКТЦ"ЛАДА", К: Издательство "Арий", 2005;-680с.:ил.</t>
  </si>
  <si>
    <t xml:space="preserve">Кортофель в молоке </t>
  </si>
  <si>
    <t>Год сборника</t>
  </si>
  <si>
    <t>Технолог по питанию МКУ "АХЦСО"</t>
  </si>
  <si>
    <t>пром</t>
  </si>
  <si>
    <t>Суп картофельный с вермешелью</t>
  </si>
  <si>
    <t>Фрукты (яблоко)</t>
  </si>
  <si>
    <t>Фрукты (банан)</t>
  </si>
  <si>
    <t>90/5</t>
  </si>
  <si>
    <t>90/120</t>
  </si>
  <si>
    <t>90/50</t>
  </si>
  <si>
    <t>№376(Мог)</t>
  </si>
  <si>
    <t>№279(Мог)</t>
  </si>
  <si>
    <t>№883(Здоб)</t>
  </si>
  <si>
    <t>№338(Мог)</t>
  </si>
  <si>
    <t>№102(Мог)</t>
  </si>
  <si>
    <t>№268(Мог)</t>
  </si>
  <si>
    <t>№311(Мог)</t>
  </si>
  <si>
    <t>№71(Мог)</t>
  </si>
  <si>
    <t>№82(Мог)</t>
  </si>
  <si>
    <t>№234(Мог)</t>
  </si>
  <si>
    <t>№302(Мог)</t>
  </si>
  <si>
    <t>№103(Мог)</t>
  </si>
  <si>
    <t>№140(Мог)</t>
  </si>
  <si>
    <t>№289(Мог)</t>
  </si>
  <si>
    <t>№349(Мог)</t>
  </si>
  <si>
    <t>№250(Мог)</t>
  </si>
  <si>
    <t>№101(Мог)</t>
  </si>
  <si>
    <t>№295(Мог)</t>
  </si>
  <si>
    <t>№333(Мог)</t>
  </si>
  <si>
    <t>№229(Мог)</t>
  </si>
  <si>
    <t>№288(Мсог)</t>
  </si>
  <si>
    <t>№309(Мог)</t>
  </si>
  <si>
    <t>№291(Мог)</t>
  </si>
  <si>
    <t>Завтрак</t>
  </si>
  <si>
    <t xml:space="preserve">Борщ с капустой и картофелем </t>
  </si>
  <si>
    <t xml:space="preserve">Примерное двухнедельное меню на осенне-зимний период для учащихся в возрасте от 7 до 11 лет на 2024/2025 учебный год </t>
  </si>
  <si>
    <t>Утверждаю:
И.о.директора                                                                                                                                                     
___________________________________                                                                           
___________________________________                "____"_____________2024г.</t>
  </si>
  <si>
    <t>№133(Мог)</t>
  </si>
  <si>
    <t>№131(Мог)</t>
  </si>
  <si>
    <t>Суп картофельный с бобовыми</t>
  </si>
</sst>
</file>

<file path=xl/styles.xml><?xml version="1.0" encoding="utf-8"?>
<styleSheet xmlns="http://schemas.openxmlformats.org/spreadsheetml/2006/main">
  <numFmts count="1">
    <numFmt numFmtId="164" formatCode="#,##0.00&quot; &quot;[$€-407];[Red]&quot;-&quot;#,##0.00&quot; &quot;[$€-407]"/>
  </numFmts>
  <fonts count="8">
    <font>
      <sz val="11"/>
      <color rgb="FF00000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5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/>
    <xf numFmtId="0" fontId="3" fillId="0" borderId="0" xfId="0" applyFont="1" applyFill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0" fillId="0" borderId="0" xfId="0"/>
    <xf numFmtId="0" fontId="3" fillId="0" borderId="1" xfId="0" applyFont="1" applyFill="1" applyBorder="1" applyAlignment="1">
      <alignment vertical="center"/>
    </xf>
    <xf numFmtId="0" fontId="5" fillId="0" borderId="0" xfId="0" applyFont="1" applyFill="1"/>
    <xf numFmtId="0" fontId="0" fillId="0" borderId="0" xfId="0"/>
    <xf numFmtId="0" fontId="5" fillId="0" borderId="0" xfId="0" applyFont="1" applyAlignment="1"/>
    <xf numFmtId="0" fontId="0" fillId="0" borderId="0" xfId="0" applyAlignment="1"/>
    <xf numFmtId="0" fontId="0" fillId="0" borderId="0" xfId="0" applyAlignment="1">
      <alignment vertical="top" wrapText="1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0" borderId="1" xfId="0" applyFont="1" applyFill="1" applyBorder="1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0" xfId="0" applyFont="1"/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619124</xdr:colOff>
      <xdr:row>3</xdr:row>
      <xdr:rowOff>1</xdr:rowOff>
    </xdr:from>
    <xdr:to>
      <xdr:col>14</xdr:col>
      <xdr:colOff>464344</xdr:colOff>
      <xdr:row>9</xdr:row>
      <xdr:rowOff>95250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37280" y="535782"/>
          <a:ext cx="1202533" cy="1166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6"/>
  <sheetViews>
    <sheetView tabSelected="1" zoomScale="80" zoomScaleNormal="80" workbookViewId="0">
      <selection activeCell="R9" sqref="R9"/>
    </sheetView>
  </sheetViews>
  <sheetFormatPr defaultColWidth="11" defaultRowHeight="14.25"/>
  <cols>
    <col min="1" max="1" width="2.625" customWidth="1"/>
    <col min="2" max="2" width="12.75" customWidth="1"/>
    <col min="3" max="3" width="10" style="17" customWidth="1"/>
    <col min="4" max="4" width="47.75" customWidth="1"/>
    <col min="5" max="5" width="10.75" customWidth="1"/>
    <col min="6" max="6" width="10.875" customWidth="1"/>
    <col min="7" max="7" width="10.5" customWidth="1"/>
    <col min="8" max="8" width="10.125" customWidth="1"/>
    <col min="9" max="9" width="10.25" customWidth="1"/>
    <col min="10" max="10" width="9.875" customWidth="1"/>
    <col min="11" max="11" width="10.25" customWidth="1"/>
    <col min="12" max="12" width="10.375" customWidth="1"/>
    <col min="13" max="13" width="8.75" customWidth="1"/>
    <col min="14" max="14" width="9" customWidth="1"/>
    <col min="15" max="16" width="9.625" customWidth="1"/>
    <col min="17" max="17" width="11.25" customWidth="1"/>
    <col min="18" max="18" width="11" customWidth="1"/>
  </cols>
  <sheetData>
    <row r="1" spans="1:18" s="14" customFormat="1">
      <c r="C1" s="17"/>
    </row>
    <row r="2" spans="1:18" s="14" customFormat="1" ht="14.25" customHeight="1">
      <c r="C2" s="43"/>
      <c r="D2" s="43"/>
      <c r="E2" s="20"/>
      <c r="N2" s="43" t="s">
        <v>145</v>
      </c>
      <c r="O2" s="43"/>
      <c r="P2" s="43"/>
      <c r="Q2" s="43"/>
    </row>
    <row r="3" spans="1:18" s="14" customFormat="1">
      <c r="C3" s="43"/>
      <c r="D3" s="43"/>
      <c r="E3" s="20"/>
      <c r="N3" s="43"/>
      <c r="O3" s="43"/>
      <c r="P3" s="43"/>
      <c r="Q3" s="43"/>
    </row>
    <row r="4" spans="1:18" s="14" customFormat="1">
      <c r="C4" s="43"/>
      <c r="D4" s="43"/>
      <c r="E4" s="20"/>
      <c r="N4" s="43"/>
      <c r="O4" s="43"/>
      <c r="P4" s="43"/>
      <c r="Q4" s="43"/>
    </row>
    <row r="5" spans="1:18" s="14" customFormat="1">
      <c r="C5" s="43"/>
      <c r="D5" s="43"/>
      <c r="E5" s="20"/>
      <c r="F5" s="44" t="s">
        <v>144</v>
      </c>
      <c r="G5" s="44"/>
      <c r="H5" s="44"/>
      <c r="I5" s="44"/>
      <c r="J5" s="44"/>
      <c r="K5" s="44"/>
      <c r="L5" s="44"/>
      <c r="N5" s="43"/>
      <c r="O5" s="43"/>
      <c r="P5" s="43"/>
      <c r="Q5" s="43"/>
      <c r="R5"/>
    </row>
    <row r="6" spans="1:18" s="14" customFormat="1">
      <c r="C6" s="43"/>
      <c r="D6" s="43"/>
      <c r="E6" s="20"/>
      <c r="F6" s="44"/>
      <c r="G6" s="44"/>
      <c r="H6" s="44"/>
      <c r="I6" s="44"/>
      <c r="J6" s="44"/>
      <c r="K6" s="44"/>
      <c r="L6" s="44"/>
      <c r="N6" s="43"/>
      <c r="O6" s="43"/>
      <c r="P6" s="43"/>
      <c r="Q6" s="43"/>
    </row>
    <row r="7" spans="1:18" s="14" customFormat="1">
      <c r="C7" s="43"/>
      <c r="D7" s="43"/>
      <c r="E7" s="20"/>
      <c r="F7" s="44"/>
      <c r="G7" s="44"/>
      <c r="H7" s="44"/>
      <c r="I7" s="44"/>
      <c r="J7" s="44"/>
      <c r="K7" s="44"/>
      <c r="L7" s="44"/>
      <c r="N7" s="43"/>
      <c r="O7" s="43"/>
      <c r="P7" s="43"/>
      <c r="Q7" s="43"/>
    </row>
    <row r="8" spans="1:18" s="14" customFormat="1">
      <c r="C8" s="43"/>
      <c r="D8" s="43"/>
      <c r="E8" s="20"/>
      <c r="F8" s="44"/>
      <c r="G8" s="44"/>
      <c r="H8" s="44"/>
      <c r="I8" s="44"/>
      <c r="J8" s="44"/>
      <c r="K8" s="44"/>
      <c r="L8" s="44"/>
      <c r="N8" s="43"/>
      <c r="O8" s="43"/>
      <c r="P8" s="43"/>
      <c r="Q8" s="43"/>
    </row>
    <row r="9" spans="1:18" s="14" customFormat="1">
      <c r="C9" s="17"/>
    </row>
    <row r="10" spans="1:18" ht="18">
      <c r="A10" s="1"/>
      <c r="B10" s="42" t="s">
        <v>0</v>
      </c>
      <c r="C10" s="47" t="s">
        <v>110</v>
      </c>
      <c r="D10" s="39" t="s">
        <v>1</v>
      </c>
      <c r="E10" s="40" t="s">
        <v>2</v>
      </c>
      <c r="F10" s="39" t="s">
        <v>3</v>
      </c>
      <c r="G10" s="39" t="s">
        <v>4</v>
      </c>
      <c r="H10" s="39" t="s">
        <v>5</v>
      </c>
      <c r="I10" s="40" t="s">
        <v>6</v>
      </c>
      <c r="J10" s="39" t="s">
        <v>7</v>
      </c>
      <c r="K10" s="39"/>
      <c r="L10" s="39"/>
      <c r="M10" s="39"/>
      <c r="N10" s="39" t="s">
        <v>8</v>
      </c>
      <c r="O10" s="39"/>
      <c r="P10" s="39"/>
      <c r="Q10" s="39"/>
    </row>
    <row r="11" spans="1:18" ht="18">
      <c r="A11" s="1"/>
      <c r="B11" s="42"/>
      <c r="C11" s="48"/>
      <c r="D11" s="39"/>
      <c r="E11" s="40"/>
      <c r="F11" s="39"/>
      <c r="G11" s="39"/>
      <c r="H11" s="39"/>
      <c r="I11" s="40"/>
      <c r="J11" s="2" t="s">
        <v>9</v>
      </c>
      <c r="K11" s="2" t="s">
        <v>10</v>
      </c>
      <c r="L11" s="2" t="s">
        <v>11</v>
      </c>
      <c r="M11" s="2" t="s">
        <v>12</v>
      </c>
      <c r="N11" s="2" t="s">
        <v>13</v>
      </c>
      <c r="O11" s="2" t="s">
        <v>14</v>
      </c>
      <c r="P11" s="2" t="s">
        <v>15</v>
      </c>
      <c r="Q11" s="2" t="s">
        <v>16</v>
      </c>
    </row>
    <row r="12" spans="1:18" ht="18">
      <c r="A12" s="1"/>
      <c r="B12" s="28" t="s">
        <v>17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</row>
    <row r="13" spans="1:18" ht="18">
      <c r="A13" s="1"/>
      <c r="B13" s="2"/>
      <c r="C13" s="2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8" ht="18">
      <c r="A14" s="1"/>
      <c r="B14" s="28" t="s">
        <v>142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8" s="17" customFormat="1" ht="18">
      <c r="A15" s="1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8" ht="18">
      <c r="A16" s="1"/>
      <c r="B16" s="2" t="s">
        <v>123</v>
      </c>
      <c r="C16" s="2">
        <v>2011</v>
      </c>
      <c r="D16" s="3" t="s">
        <v>31</v>
      </c>
      <c r="E16" s="2">
        <v>200</v>
      </c>
      <c r="F16" s="2">
        <v>3.1</v>
      </c>
      <c r="G16" s="2">
        <v>3.21</v>
      </c>
      <c r="H16" s="2">
        <v>14.16</v>
      </c>
      <c r="I16" s="2">
        <v>97.95</v>
      </c>
      <c r="J16" s="2">
        <v>0.15</v>
      </c>
      <c r="K16" s="2">
        <v>0.04</v>
      </c>
      <c r="L16" s="2">
        <v>0.85</v>
      </c>
      <c r="M16" s="2">
        <v>6.98</v>
      </c>
      <c r="N16" s="2">
        <v>19.37</v>
      </c>
      <c r="O16" s="2">
        <v>29.5</v>
      </c>
      <c r="P16" s="2">
        <v>184</v>
      </c>
      <c r="Q16" s="2">
        <v>1.71</v>
      </c>
    </row>
    <row r="17" spans="1:17" ht="18">
      <c r="A17" s="1"/>
      <c r="B17" s="2" t="s">
        <v>124</v>
      </c>
      <c r="C17" s="2">
        <v>2011</v>
      </c>
      <c r="D17" s="5" t="s">
        <v>32</v>
      </c>
      <c r="E17" s="2" t="s">
        <v>116</v>
      </c>
      <c r="F17" s="2">
        <v>8.93</v>
      </c>
      <c r="G17" s="2">
        <v>6.74</v>
      </c>
      <c r="H17" s="2">
        <v>8.9700000000000006</v>
      </c>
      <c r="I17" s="2">
        <v>132</v>
      </c>
      <c r="J17" s="2">
        <v>0.05</v>
      </c>
      <c r="K17" s="2">
        <v>0.08</v>
      </c>
      <c r="L17" s="2">
        <v>1.23</v>
      </c>
      <c r="M17" s="2">
        <v>0</v>
      </c>
      <c r="N17" s="2">
        <v>10.6</v>
      </c>
      <c r="O17" s="2">
        <v>8.5</v>
      </c>
      <c r="P17" s="2">
        <v>73</v>
      </c>
      <c r="Q17" s="2">
        <v>0.89</v>
      </c>
    </row>
    <row r="18" spans="1:17" ht="18">
      <c r="A18" s="1"/>
      <c r="B18" s="2" t="s">
        <v>140</v>
      </c>
      <c r="C18" s="2">
        <v>2011</v>
      </c>
      <c r="D18" s="3" t="s">
        <v>42</v>
      </c>
      <c r="E18" s="2" t="s">
        <v>43</v>
      </c>
      <c r="F18" s="2">
        <v>4.3099999999999996</v>
      </c>
      <c r="G18" s="2">
        <v>5.04</v>
      </c>
      <c r="H18" s="2">
        <v>26.6</v>
      </c>
      <c r="I18" s="2">
        <v>150</v>
      </c>
      <c r="J18" s="2">
        <v>7.0000000000000007E-2</v>
      </c>
      <c r="K18" s="2">
        <v>0.02</v>
      </c>
      <c r="L18" s="2">
        <v>1.71</v>
      </c>
      <c r="M18" s="2">
        <v>0</v>
      </c>
      <c r="N18" s="2">
        <v>8.6999999999999993</v>
      </c>
      <c r="O18" s="2">
        <v>38</v>
      </c>
      <c r="P18" s="2">
        <v>140</v>
      </c>
      <c r="Q18" s="2">
        <v>0.74</v>
      </c>
    </row>
    <row r="19" spans="1:17" s="17" customFormat="1" ht="18">
      <c r="A19" s="1"/>
      <c r="B19" s="2" t="s">
        <v>137</v>
      </c>
      <c r="C19" s="2">
        <v>2011</v>
      </c>
      <c r="D19" s="3" t="s">
        <v>41</v>
      </c>
      <c r="E19" s="2">
        <v>30</v>
      </c>
      <c r="F19" s="2">
        <v>0.65</v>
      </c>
      <c r="G19" s="2">
        <v>2.58</v>
      </c>
      <c r="H19" s="2">
        <v>3.17</v>
      </c>
      <c r="I19" s="2">
        <v>38.4</v>
      </c>
      <c r="J19" s="2">
        <v>0.02</v>
      </c>
      <c r="K19" s="2">
        <v>0.82</v>
      </c>
      <c r="L19" s="2">
        <v>1</v>
      </c>
      <c r="M19" s="2">
        <v>0.75</v>
      </c>
      <c r="N19" s="2">
        <v>11.36</v>
      </c>
      <c r="O19" s="2">
        <v>10</v>
      </c>
      <c r="P19" s="2">
        <v>20</v>
      </c>
      <c r="Q19" s="2">
        <v>0.18</v>
      </c>
    </row>
    <row r="20" spans="1:17" ht="18">
      <c r="A20" s="1"/>
      <c r="B20" s="2" t="s">
        <v>119</v>
      </c>
      <c r="C20" s="2">
        <v>2011</v>
      </c>
      <c r="D20" s="3" t="s">
        <v>54</v>
      </c>
      <c r="E20" s="2" t="s">
        <v>55</v>
      </c>
      <c r="F20" s="2">
        <v>0.1</v>
      </c>
      <c r="G20" s="2">
        <v>0</v>
      </c>
      <c r="H20" s="2">
        <v>15</v>
      </c>
      <c r="I20" s="2">
        <v>60.4</v>
      </c>
      <c r="J20" s="2" t="s">
        <v>23</v>
      </c>
      <c r="K20" s="2" t="s">
        <v>23</v>
      </c>
      <c r="L20" s="2">
        <v>0.06</v>
      </c>
      <c r="M20" s="2" t="s">
        <v>23</v>
      </c>
      <c r="N20" s="2">
        <v>1</v>
      </c>
      <c r="O20" s="2">
        <v>1</v>
      </c>
      <c r="P20" s="2" t="s">
        <v>23</v>
      </c>
      <c r="Q20" s="2">
        <v>0</v>
      </c>
    </row>
    <row r="21" spans="1:17" s="17" customFormat="1" ht="18">
      <c r="A21" s="1"/>
      <c r="B21" s="2" t="s">
        <v>122</v>
      </c>
      <c r="C21" s="2">
        <v>2011</v>
      </c>
      <c r="D21" s="3" t="s">
        <v>114</v>
      </c>
      <c r="E21" s="2">
        <v>200</v>
      </c>
      <c r="F21" s="2">
        <v>0.3</v>
      </c>
      <c r="G21" s="2">
        <v>0</v>
      </c>
      <c r="H21" s="2">
        <v>23.6</v>
      </c>
      <c r="I21" s="2">
        <v>40</v>
      </c>
      <c r="J21" s="2">
        <v>0.08</v>
      </c>
      <c r="K21" s="2">
        <v>0.06</v>
      </c>
      <c r="L21" s="2">
        <v>0.4</v>
      </c>
      <c r="M21" s="2">
        <v>120</v>
      </c>
      <c r="N21" s="2">
        <v>68</v>
      </c>
      <c r="O21" s="2">
        <v>26</v>
      </c>
      <c r="P21" s="2">
        <v>46</v>
      </c>
      <c r="Q21" s="2">
        <v>0.6</v>
      </c>
    </row>
    <row r="22" spans="1:17" ht="18.75" customHeight="1">
      <c r="A22" s="1"/>
      <c r="B22" s="23" t="s">
        <v>24</v>
      </c>
      <c r="C22" s="2"/>
      <c r="D22" s="3" t="s">
        <v>36</v>
      </c>
      <c r="E22" s="2">
        <v>30</v>
      </c>
      <c r="F22" s="2">
        <v>1.58</v>
      </c>
      <c r="G22" s="2">
        <v>0.2</v>
      </c>
      <c r="H22" s="2">
        <v>9.6999999999999993</v>
      </c>
      <c r="I22" s="2">
        <v>47.3</v>
      </c>
      <c r="J22" s="2">
        <v>3.2000000000000001E-2</v>
      </c>
      <c r="K22" s="2">
        <v>1.2E-2</v>
      </c>
      <c r="L22" s="2">
        <v>0.32</v>
      </c>
      <c r="M22" s="2">
        <v>0</v>
      </c>
      <c r="N22" s="2">
        <v>4.5999999999999996</v>
      </c>
      <c r="O22" s="2">
        <v>6.6</v>
      </c>
      <c r="P22" s="2">
        <v>17.399999999999999</v>
      </c>
      <c r="Q22" s="2">
        <v>0.4</v>
      </c>
    </row>
    <row r="23" spans="1:17" ht="26.45" customHeight="1">
      <c r="A23" s="1"/>
      <c r="B23" s="2" t="s">
        <v>24</v>
      </c>
      <c r="C23" s="2"/>
      <c r="D23" s="3" t="s">
        <v>37</v>
      </c>
      <c r="E23" s="2">
        <v>30</v>
      </c>
      <c r="F23" s="2">
        <v>1.98</v>
      </c>
      <c r="G23" s="2">
        <v>0.36</v>
      </c>
      <c r="H23" s="2">
        <v>10.02</v>
      </c>
      <c r="I23" s="2">
        <v>51.9</v>
      </c>
      <c r="J23" s="2">
        <v>0.06</v>
      </c>
      <c r="K23" s="2">
        <v>2.4E-2</v>
      </c>
      <c r="L23" s="2">
        <v>0.21</v>
      </c>
      <c r="M23" s="2">
        <v>0</v>
      </c>
      <c r="N23" s="2">
        <v>10.5</v>
      </c>
      <c r="O23" s="2">
        <v>14.1</v>
      </c>
      <c r="P23" s="2">
        <v>47.4</v>
      </c>
      <c r="Q23" s="2">
        <v>1.17</v>
      </c>
    </row>
    <row r="24" spans="1:17" ht="18.75" customHeight="1">
      <c r="A24" s="1"/>
      <c r="B24" s="2"/>
      <c r="C24" s="2"/>
      <c r="D24" s="3" t="s">
        <v>27</v>
      </c>
      <c r="E24" s="2"/>
      <c r="F24" s="2">
        <f t="shared" ref="F24:Q24" si="0">SUM(F16:F23)</f>
        <v>20.95</v>
      </c>
      <c r="G24" s="2">
        <f t="shared" si="0"/>
        <v>18.13</v>
      </c>
      <c r="H24" s="2">
        <f t="shared" si="0"/>
        <v>111.22</v>
      </c>
      <c r="I24" s="2">
        <f t="shared" si="0"/>
        <v>617.94999999999993</v>
      </c>
      <c r="J24" s="2">
        <f t="shared" si="0"/>
        <v>0.46200000000000002</v>
      </c>
      <c r="K24" s="2">
        <f t="shared" si="0"/>
        <v>1.056</v>
      </c>
      <c r="L24" s="2">
        <f t="shared" si="0"/>
        <v>5.78</v>
      </c>
      <c r="M24" s="2">
        <f t="shared" si="0"/>
        <v>127.73</v>
      </c>
      <c r="N24" s="2">
        <f t="shared" si="0"/>
        <v>134.13</v>
      </c>
      <c r="O24" s="2">
        <f t="shared" si="0"/>
        <v>133.69999999999999</v>
      </c>
      <c r="P24" s="2">
        <f t="shared" si="0"/>
        <v>527.79999999999995</v>
      </c>
      <c r="Q24" s="2">
        <f t="shared" si="0"/>
        <v>5.69</v>
      </c>
    </row>
    <row r="25" spans="1:17" ht="18">
      <c r="A25" s="1"/>
      <c r="B25" s="2"/>
      <c r="C25" s="2"/>
      <c r="D25" s="3" t="s">
        <v>38</v>
      </c>
      <c r="E25" s="2"/>
      <c r="F25" s="2">
        <f t="shared" ref="F25:Q25" si="1">F24</f>
        <v>20.95</v>
      </c>
      <c r="G25" s="2">
        <f t="shared" si="1"/>
        <v>18.13</v>
      </c>
      <c r="H25" s="2">
        <f t="shared" si="1"/>
        <v>111.22</v>
      </c>
      <c r="I25" s="2">
        <f t="shared" si="1"/>
        <v>617.94999999999993</v>
      </c>
      <c r="J25" s="2">
        <f t="shared" si="1"/>
        <v>0.46200000000000002</v>
      </c>
      <c r="K25" s="2">
        <f t="shared" si="1"/>
        <v>1.056</v>
      </c>
      <c r="L25" s="2">
        <f t="shared" si="1"/>
        <v>5.78</v>
      </c>
      <c r="M25" s="2">
        <f t="shared" si="1"/>
        <v>127.73</v>
      </c>
      <c r="N25" s="2">
        <f t="shared" si="1"/>
        <v>134.13</v>
      </c>
      <c r="O25" s="2">
        <f t="shared" si="1"/>
        <v>133.69999999999999</v>
      </c>
      <c r="P25" s="2">
        <f t="shared" si="1"/>
        <v>527.79999999999995</v>
      </c>
      <c r="Q25" s="2">
        <f t="shared" si="1"/>
        <v>5.69</v>
      </c>
    </row>
    <row r="26" spans="1:17" ht="18">
      <c r="A26" s="1"/>
      <c r="B26" s="42" t="s">
        <v>0</v>
      </c>
      <c r="C26" s="45"/>
      <c r="D26" s="39" t="s">
        <v>1</v>
      </c>
      <c r="E26" s="40" t="s">
        <v>2</v>
      </c>
      <c r="F26" s="39" t="s">
        <v>3</v>
      </c>
      <c r="G26" s="39" t="s">
        <v>4</v>
      </c>
      <c r="H26" s="39" t="s">
        <v>5</v>
      </c>
      <c r="I26" s="40" t="s">
        <v>6</v>
      </c>
      <c r="J26" s="39" t="s">
        <v>7</v>
      </c>
      <c r="K26" s="39"/>
      <c r="L26" s="39"/>
      <c r="M26" s="39"/>
      <c r="N26" s="39" t="s">
        <v>8</v>
      </c>
      <c r="O26" s="39"/>
      <c r="P26" s="39"/>
      <c r="Q26" s="39"/>
    </row>
    <row r="27" spans="1:17" ht="18">
      <c r="A27" s="1"/>
      <c r="B27" s="42"/>
      <c r="C27" s="46"/>
      <c r="D27" s="39"/>
      <c r="E27" s="40"/>
      <c r="F27" s="39"/>
      <c r="G27" s="39"/>
      <c r="H27" s="39"/>
      <c r="I27" s="40"/>
      <c r="J27" s="2" t="s">
        <v>9</v>
      </c>
      <c r="K27" s="2" t="s">
        <v>10</v>
      </c>
      <c r="L27" s="2" t="s">
        <v>11</v>
      </c>
      <c r="M27" s="2" t="s">
        <v>12</v>
      </c>
      <c r="N27" s="2" t="s">
        <v>13</v>
      </c>
      <c r="O27" s="2" t="s">
        <v>14</v>
      </c>
      <c r="P27" s="2" t="s">
        <v>15</v>
      </c>
      <c r="Q27" s="2" t="s">
        <v>16</v>
      </c>
    </row>
    <row r="28" spans="1:17" ht="18">
      <c r="A28" s="1"/>
      <c r="B28" s="29" t="s">
        <v>39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1"/>
    </row>
    <row r="29" spans="1:17" ht="18">
      <c r="A29" s="1"/>
      <c r="B29" s="28" t="s">
        <v>142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s="17" customFormat="1" ht="18">
      <c r="A30" s="1"/>
      <c r="B30" s="2" t="s">
        <v>147</v>
      </c>
      <c r="C30" s="2">
        <v>2011</v>
      </c>
      <c r="D30" s="3" t="s">
        <v>29</v>
      </c>
      <c r="E30" s="4" t="s">
        <v>30</v>
      </c>
      <c r="F30" s="2">
        <v>0.56999999999999995</v>
      </c>
      <c r="G30" s="2">
        <v>1.04</v>
      </c>
      <c r="H30" s="2">
        <v>1.25</v>
      </c>
      <c r="I30" s="2">
        <v>16.72</v>
      </c>
      <c r="J30" s="2">
        <v>0.02</v>
      </c>
      <c r="K30" s="2">
        <v>0.01</v>
      </c>
      <c r="L30" s="2">
        <v>2</v>
      </c>
      <c r="M30" s="2">
        <v>2.2000000000000002</v>
      </c>
      <c r="N30" s="2">
        <v>4.29</v>
      </c>
      <c r="O30" s="2">
        <v>12</v>
      </c>
      <c r="P30" s="2">
        <v>22</v>
      </c>
      <c r="Q30" s="2">
        <v>0.14000000000000001</v>
      </c>
    </row>
    <row r="31" spans="1:17" ht="18">
      <c r="A31" s="1"/>
      <c r="B31" s="2" t="s">
        <v>127</v>
      </c>
      <c r="C31" s="2">
        <v>2011</v>
      </c>
      <c r="D31" s="3" t="s">
        <v>143</v>
      </c>
      <c r="E31" s="2" t="s">
        <v>51</v>
      </c>
      <c r="F31" s="2">
        <v>1.29</v>
      </c>
      <c r="G31" s="2">
        <v>3.89</v>
      </c>
      <c r="H31" s="2">
        <v>9.1999999999999993</v>
      </c>
      <c r="I31" s="2">
        <v>77.400000000000006</v>
      </c>
      <c r="J31" s="2">
        <v>5.3999999999999999E-2</v>
      </c>
      <c r="K31" s="2">
        <v>4.9000000000000002E-2</v>
      </c>
      <c r="L31" s="2">
        <v>0.7</v>
      </c>
      <c r="M31" s="2">
        <v>24.5</v>
      </c>
      <c r="N31" s="2">
        <v>33.61</v>
      </c>
      <c r="O31" s="2">
        <v>38</v>
      </c>
      <c r="P31" s="2">
        <v>101</v>
      </c>
      <c r="Q31" s="2">
        <v>0.62</v>
      </c>
    </row>
    <row r="32" spans="1:17" ht="18">
      <c r="A32" s="1"/>
      <c r="B32" s="2" t="s">
        <v>128</v>
      </c>
      <c r="C32" s="2">
        <v>2011</v>
      </c>
      <c r="D32" s="3" t="s">
        <v>52</v>
      </c>
      <c r="E32" s="2" t="s">
        <v>116</v>
      </c>
      <c r="F32" s="2">
        <v>12.06</v>
      </c>
      <c r="G32" s="2">
        <v>12.64</v>
      </c>
      <c r="H32" s="2">
        <v>8.09</v>
      </c>
      <c r="I32" s="2">
        <v>197.9</v>
      </c>
      <c r="J32" s="2">
        <v>0.09</v>
      </c>
      <c r="K32" s="2">
        <v>0.11</v>
      </c>
      <c r="L32" s="2">
        <v>0.38</v>
      </c>
      <c r="M32" s="2">
        <v>1.28</v>
      </c>
      <c r="N32" s="2">
        <v>35.5</v>
      </c>
      <c r="O32" s="2">
        <v>29</v>
      </c>
      <c r="P32" s="2">
        <v>171</v>
      </c>
      <c r="Q32" s="2">
        <v>0.98</v>
      </c>
    </row>
    <row r="33" spans="1:18" ht="18">
      <c r="A33" s="1"/>
      <c r="B33" s="2" t="s">
        <v>129</v>
      </c>
      <c r="C33" s="2">
        <v>2011</v>
      </c>
      <c r="D33" s="3" t="s">
        <v>53</v>
      </c>
      <c r="E33" s="2">
        <v>150</v>
      </c>
      <c r="F33" s="2">
        <v>6.51</v>
      </c>
      <c r="G33" s="2">
        <v>4.3499999999999996</v>
      </c>
      <c r="H33" s="2">
        <v>40.049999999999997</v>
      </c>
      <c r="I33" s="2">
        <v>225</v>
      </c>
      <c r="J33" s="2">
        <v>0.14000000000000001</v>
      </c>
      <c r="K33" s="2">
        <v>0.05</v>
      </c>
      <c r="L33" s="2">
        <v>0.77</v>
      </c>
      <c r="M33" s="2">
        <v>0</v>
      </c>
      <c r="N33" s="2">
        <v>25.4</v>
      </c>
      <c r="O33" s="2">
        <v>35.299999999999997</v>
      </c>
      <c r="P33" s="2">
        <v>163.9</v>
      </c>
      <c r="Q33" s="2">
        <v>2.84</v>
      </c>
    </row>
    <row r="34" spans="1:18" s="17" customFormat="1" ht="18">
      <c r="A34" s="1"/>
      <c r="B34" s="2" t="s">
        <v>119</v>
      </c>
      <c r="C34" s="2">
        <v>2011</v>
      </c>
      <c r="D34" s="3" t="s">
        <v>54</v>
      </c>
      <c r="E34" s="2" t="s">
        <v>55</v>
      </c>
      <c r="F34" s="2">
        <v>0.1</v>
      </c>
      <c r="G34" s="2">
        <v>0</v>
      </c>
      <c r="H34" s="2">
        <v>15</v>
      </c>
      <c r="I34" s="2">
        <v>60.4</v>
      </c>
      <c r="J34" s="2" t="s">
        <v>23</v>
      </c>
      <c r="K34" s="2" t="s">
        <v>23</v>
      </c>
      <c r="L34" s="2">
        <v>0.06</v>
      </c>
      <c r="M34" s="2" t="s">
        <v>23</v>
      </c>
      <c r="N34" s="2">
        <v>1</v>
      </c>
      <c r="O34" s="2">
        <v>1</v>
      </c>
      <c r="P34" s="2" t="s">
        <v>23</v>
      </c>
      <c r="Q34" s="2">
        <v>0</v>
      </c>
    </row>
    <row r="35" spans="1:18" ht="21.75" customHeight="1">
      <c r="A35" s="1"/>
      <c r="B35" s="2" t="s">
        <v>112</v>
      </c>
      <c r="C35" s="2"/>
      <c r="D35" s="3" t="s">
        <v>36</v>
      </c>
      <c r="E35" s="2">
        <v>30</v>
      </c>
      <c r="F35" s="2">
        <v>1.58</v>
      </c>
      <c r="G35" s="2">
        <v>0.2</v>
      </c>
      <c r="H35" s="2">
        <v>9.6999999999999993</v>
      </c>
      <c r="I35" s="2">
        <v>47.3</v>
      </c>
      <c r="J35" s="2">
        <v>3.2000000000000001E-2</v>
      </c>
      <c r="K35" s="2">
        <v>1.2E-2</v>
      </c>
      <c r="L35" s="2">
        <v>0.32</v>
      </c>
      <c r="M35" s="2">
        <v>0</v>
      </c>
      <c r="N35" s="2">
        <v>4.5999999999999996</v>
      </c>
      <c r="O35" s="2">
        <v>6.6</v>
      </c>
      <c r="P35" s="2">
        <v>17.399999999999999</v>
      </c>
      <c r="Q35" s="2">
        <v>0.4</v>
      </c>
    </row>
    <row r="36" spans="1:18" ht="18">
      <c r="A36" s="1"/>
      <c r="B36" s="2" t="s">
        <v>112</v>
      </c>
      <c r="C36" s="2"/>
      <c r="D36" s="3" t="s">
        <v>37</v>
      </c>
      <c r="E36" s="2">
        <v>30</v>
      </c>
      <c r="F36" s="2">
        <v>1.98</v>
      </c>
      <c r="G36" s="2">
        <v>0.36</v>
      </c>
      <c r="H36" s="2">
        <v>10.02</v>
      </c>
      <c r="I36" s="2">
        <v>51.9</v>
      </c>
      <c r="J36" s="2">
        <v>0.06</v>
      </c>
      <c r="K36" s="2">
        <v>2.4E-2</v>
      </c>
      <c r="L36" s="2">
        <v>0.21</v>
      </c>
      <c r="M36" s="2">
        <v>0</v>
      </c>
      <c r="N36" s="2">
        <v>10.5</v>
      </c>
      <c r="O36" s="2">
        <v>14.1</v>
      </c>
      <c r="P36" s="2">
        <v>47.4</v>
      </c>
      <c r="Q36" s="2">
        <v>1.17</v>
      </c>
    </row>
    <row r="37" spans="1:18" ht="18">
      <c r="A37" s="1"/>
      <c r="B37" s="2"/>
      <c r="C37" s="2"/>
      <c r="D37" s="3" t="s">
        <v>27</v>
      </c>
      <c r="E37" s="2"/>
      <c r="F37" s="2">
        <f t="shared" ref="F37:Q37" si="2">SUM(F30:F36)</f>
        <v>24.09</v>
      </c>
      <c r="G37" s="2">
        <f t="shared" si="2"/>
        <v>22.48</v>
      </c>
      <c r="H37" s="2">
        <f t="shared" si="2"/>
        <v>93.31</v>
      </c>
      <c r="I37" s="2">
        <f t="shared" si="2"/>
        <v>676.61999999999989</v>
      </c>
      <c r="J37" s="2">
        <f t="shared" si="2"/>
        <v>0.39599999999999996</v>
      </c>
      <c r="K37" s="2">
        <f t="shared" si="2"/>
        <v>0.25500000000000006</v>
      </c>
      <c r="L37" s="2">
        <f t="shared" si="2"/>
        <v>4.4400000000000004</v>
      </c>
      <c r="M37" s="2">
        <f t="shared" si="2"/>
        <v>27.98</v>
      </c>
      <c r="N37" s="2">
        <f t="shared" si="2"/>
        <v>114.9</v>
      </c>
      <c r="O37" s="2">
        <f t="shared" si="2"/>
        <v>136</v>
      </c>
      <c r="P37" s="2">
        <f t="shared" si="2"/>
        <v>522.69999999999993</v>
      </c>
      <c r="Q37" s="2">
        <f t="shared" si="2"/>
        <v>6.15</v>
      </c>
    </row>
    <row r="38" spans="1:18" ht="18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8" ht="18">
      <c r="A39" s="1"/>
      <c r="B39" s="28" t="s">
        <v>56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1:18" ht="18">
      <c r="A40" s="1"/>
      <c r="B40" s="28" t="s">
        <v>142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1:18" ht="18">
      <c r="A41" s="1"/>
      <c r="B41" s="2" t="s">
        <v>131</v>
      </c>
      <c r="C41" s="2">
        <v>2011</v>
      </c>
      <c r="D41" s="3" t="s">
        <v>105</v>
      </c>
      <c r="E41" s="2">
        <v>60</v>
      </c>
      <c r="F41" s="2">
        <v>1.18</v>
      </c>
      <c r="G41" s="2">
        <v>2.29</v>
      </c>
      <c r="H41" s="2">
        <v>6.16</v>
      </c>
      <c r="I41" s="2">
        <v>50.05</v>
      </c>
      <c r="J41" s="2">
        <v>1.4999999999999999E-2</v>
      </c>
      <c r="K41" s="2">
        <v>0.02</v>
      </c>
      <c r="L41" s="2">
        <v>0.15</v>
      </c>
      <c r="M41" s="2">
        <v>3.36</v>
      </c>
      <c r="N41" s="2">
        <v>19.12</v>
      </c>
      <c r="O41" s="2">
        <v>14.81</v>
      </c>
      <c r="P41" s="2">
        <v>30.39</v>
      </c>
      <c r="Q41" s="2">
        <v>0.88</v>
      </c>
    </row>
    <row r="42" spans="1:18" s="17" customFormat="1" ht="18">
      <c r="A42" s="1"/>
      <c r="B42" s="2" t="s">
        <v>130</v>
      </c>
      <c r="C42" s="2">
        <v>2011</v>
      </c>
      <c r="D42" s="21" t="s">
        <v>113</v>
      </c>
      <c r="E42" s="2">
        <v>200</v>
      </c>
      <c r="F42" s="2">
        <v>1.77</v>
      </c>
      <c r="G42" s="2">
        <v>4.05</v>
      </c>
      <c r="H42" s="2">
        <v>9.5399999999999991</v>
      </c>
      <c r="I42" s="2">
        <v>81.8</v>
      </c>
      <c r="J42" s="2">
        <v>0.04</v>
      </c>
      <c r="K42" s="2">
        <v>1.2E-2</v>
      </c>
      <c r="L42" s="2">
        <v>0.85</v>
      </c>
      <c r="M42" s="2">
        <v>0.4</v>
      </c>
      <c r="N42" s="2">
        <v>15.76</v>
      </c>
      <c r="O42" s="2">
        <v>29.5</v>
      </c>
      <c r="P42" s="2">
        <v>184</v>
      </c>
      <c r="Q42" s="2">
        <v>0.47</v>
      </c>
      <c r="R42" s="17" t="s">
        <v>49</v>
      </c>
    </row>
    <row r="43" spans="1:18" ht="18">
      <c r="A43" s="1"/>
      <c r="B43" s="2" t="s">
        <v>132</v>
      </c>
      <c r="C43" s="2">
        <v>2011</v>
      </c>
      <c r="D43" s="3" t="s">
        <v>63</v>
      </c>
      <c r="E43" s="2" t="s">
        <v>117</v>
      </c>
      <c r="F43" s="2">
        <v>17.2</v>
      </c>
      <c r="G43" s="2">
        <v>19.2</v>
      </c>
      <c r="H43" s="2">
        <v>17.600000000000001</v>
      </c>
      <c r="I43" s="2">
        <v>320.2</v>
      </c>
      <c r="J43" s="2">
        <v>0.18</v>
      </c>
      <c r="K43" s="2">
        <v>0.19</v>
      </c>
      <c r="L43" s="2">
        <v>2.96</v>
      </c>
      <c r="M43" s="2">
        <v>18.190000000000001</v>
      </c>
      <c r="N43" s="2">
        <v>32.53</v>
      </c>
      <c r="O43" s="2">
        <v>14</v>
      </c>
      <c r="P43" s="2">
        <v>56</v>
      </c>
      <c r="Q43" s="2">
        <v>2.04</v>
      </c>
    </row>
    <row r="44" spans="1:18" ht="18">
      <c r="A44" s="1"/>
      <c r="B44" s="2" t="s">
        <v>133</v>
      </c>
      <c r="C44" s="2">
        <v>2011</v>
      </c>
      <c r="D44" s="3" t="s">
        <v>44</v>
      </c>
      <c r="E44" s="2">
        <v>200</v>
      </c>
      <c r="F44" s="2">
        <v>0.32</v>
      </c>
      <c r="G44" s="2">
        <v>0</v>
      </c>
      <c r="H44" s="2">
        <v>32.799999999999997</v>
      </c>
      <c r="I44" s="2">
        <v>129.69999999999999</v>
      </c>
      <c r="J44" s="2">
        <v>0.01</v>
      </c>
      <c r="K44" s="2">
        <v>0.02</v>
      </c>
      <c r="L44" s="2">
        <v>0.11</v>
      </c>
      <c r="M44" s="2">
        <v>3.6</v>
      </c>
      <c r="N44" s="2">
        <v>6.2</v>
      </c>
      <c r="O44" s="2">
        <v>33</v>
      </c>
      <c r="P44" s="2">
        <v>91</v>
      </c>
      <c r="Q44" s="2">
        <v>0.85</v>
      </c>
    </row>
    <row r="45" spans="1:18" ht="18">
      <c r="A45" s="1"/>
      <c r="B45" s="2" t="s">
        <v>24</v>
      </c>
      <c r="C45" s="2"/>
      <c r="D45" s="3" t="s">
        <v>36</v>
      </c>
      <c r="E45" s="2">
        <v>30</v>
      </c>
      <c r="F45" s="2">
        <v>1.58</v>
      </c>
      <c r="G45" s="2">
        <v>0.2</v>
      </c>
      <c r="H45" s="2">
        <v>9.6999999999999993</v>
      </c>
      <c r="I45" s="2">
        <v>47.3</v>
      </c>
      <c r="J45" s="2">
        <v>3.2000000000000001E-2</v>
      </c>
      <c r="K45" s="2">
        <v>1.2E-2</v>
      </c>
      <c r="L45" s="2">
        <v>0.32</v>
      </c>
      <c r="M45" s="2">
        <v>0</v>
      </c>
      <c r="N45" s="2">
        <v>4.5999999999999996</v>
      </c>
      <c r="O45" s="2">
        <v>6.6</v>
      </c>
      <c r="P45" s="2">
        <v>17.399999999999999</v>
      </c>
      <c r="Q45" s="2">
        <v>0.4</v>
      </c>
      <c r="R45" t="s">
        <v>49</v>
      </c>
    </row>
    <row r="46" spans="1:18" ht="18">
      <c r="A46" s="1"/>
      <c r="B46" s="23" t="s">
        <v>24</v>
      </c>
      <c r="C46" s="2"/>
      <c r="D46" s="3" t="s">
        <v>37</v>
      </c>
      <c r="E46" s="2">
        <v>30</v>
      </c>
      <c r="F46" s="2">
        <v>1.98</v>
      </c>
      <c r="G46" s="2">
        <v>0.36</v>
      </c>
      <c r="H46" s="2">
        <v>10.02</v>
      </c>
      <c r="I46" s="2">
        <v>51.9</v>
      </c>
      <c r="J46" s="2">
        <v>0.06</v>
      </c>
      <c r="K46" s="2">
        <v>2.4E-2</v>
      </c>
      <c r="L46" s="2">
        <v>0.21</v>
      </c>
      <c r="M46" s="2">
        <v>0</v>
      </c>
      <c r="N46" s="2">
        <v>10.5</v>
      </c>
      <c r="O46" s="2">
        <v>14.1</v>
      </c>
      <c r="P46" s="2">
        <v>47.4</v>
      </c>
      <c r="Q46" s="2">
        <v>1.17</v>
      </c>
    </row>
    <row r="47" spans="1:18" ht="18">
      <c r="A47" s="1"/>
      <c r="B47" s="2"/>
      <c r="C47" s="2"/>
      <c r="D47" s="3" t="s">
        <v>27</v>
      </c>
      <c r="E47" s="2"/>
      <c r="F47" s="2">
        <f t="shared" ref="F47:Q47" si="3">SUM(F41:F46)</f>
        <v>24.029999999999998</v>
      </c>
      <c r="G47" s="2">
        <f t="shared" si="3"/>
        <v>26.099999999999998</v>
      </c>
      <c r="H47" s="2">
        <f t="shared" si="3"/>
        <v>85.82</v>
      </c>
      <c r="I47" s="2">
        <f t="shared" si="3"/>
        <v>680.94999999999993</v>
      </c>
      <c r="J47" s="2">
        <f t="shared" si="3"/>
        <v>0.33700000000000002</v>
      </c>
      <c r="K47" s="2">
        <f t="shared" si="3"/>
        <v>0.27800000000000002</v>
      </c>
      <c r="L47" s="2">
        <f t="shared" si="3"/>
        <v>4.6000000000000005</v>
      </c>
      <c r="M47" s="2">
        <f t="shared" si="3"/>
        <v>25.550000000000004</v>
      </c>
      <c r="N47" s="2">
        <f t="shared" si="3"/>
        <v>88.71</v>
      </c>
      <c r="O47" s="2">
        <f t="shared" si="3"/>
        <v>112.00999999999999</v>
      </c>
      <c r="P47" s="2">
        <f t="shared" si="3"/>
        <v>426.18999999999994</v>
      </c>
      <c r="Q47" s="2">
        <f t="shared" si="3"/>
        <v>5.8100000000000005</v>
      </c>
    </row>
    <row r="48" spans="1:18" ht="18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8" ht="18">
      <c r="A49" s="1"/>
      <c r="B49" s="42" t="s">
        <v>0</v>
      </c>
      <c r="C49" s="15"/>
      <c r="D49" s="39" t="s">
        <v>1</v>
      </c>
      <c r="E49" s="40" t="s">
        <v>2</v>
      </c>
      <c r="F49" s="39" t="s">
        <v>3</v>
      </c>
      <c r="G49" s="39" t="s">
        <v>4</v>
      </c>
      <c r="H49" s="39" t="s">
        <v>5</v>
      </c>
      <c r="I49" s="40" t="s">
        <v>6</v>
      </c>
      <c r="J49" s="39" t="s">
        <v>7</v>
      </c>
      <c r="K49" s="39"/>
      <c r="L49" s="39"/>
      <c r="M49" s="39"/>
      <c r="N49" s="39" t="s">
        <v>8</v>
      </c>
      <c r="O49" s="39"/>
      <c r="P49" s="39"/>
      <c r="Q49" s="39"/>
    </row>
    <row r="50" spans="1:18" ht="18">
      <c r="A50" s="1"/>
      <c r="B50" s="42"/>
      <c r="C50" s="15"/>
      <c r="D50" s="39"/>
      <c r="E50" s="40"/>
      <c r="F50" s="39"/>
      <c r="G50" s="39"/>
      <c r="H50" s="39"/>
      <c r="I50" s="40"/>
      <c r="J50" s="2" t="s">
        <v>9</v>
      </c>
      <c r="K50" s="2" t="s">
        <v>10</v>
      </c>
      <c r="L50" s="2" t="s">
        <v>11</v>
      </c>
      <c r="M50" s="2" t="s">
        <v>12</v>
      </c>
      <c r="N50" s="2" t="s">
        <v>13</v>
      </c>
      <c r="O50" s="2" t="s">
        <v>14</v>
      </c>
      <c r="P50" s="2" t="s">
        <v>15</v>
      </c>
      <c r="Q50" s="2" t="s">
        <v>16</v>
      </c>
    </row>
    <row r="51" spans="1:18" ht="18">
      <c r="A51" s="1"/>
      <c r="B51" s="28" t="s">
        <v>65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t="s">
        <v>49</v>
      </c>
    </row>
    <row r="52" spans="1:18" ht="18">
      <c r="A52" s="1"/>
      <c r="B52" s="28" t="s">
        <v>142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8" s="17" customFormat="1" ht="18">
      <c r="A53" s="1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</row>
    <row r="54" spans="1:18" s="17" customFormat="1" ht="18">
      <c r="A54" s="1"/>
      <c r="B54" s="2" t="s">
        <v>146</v>
      </c>
      <c r="C54" s="2">
        <v>2011</v>
      </c>
      <c r="D54" s="3" t="s">
        <v>69</v>
      </c>
      <c r="E54" s="4" t="s">
        <v>30</v>
      </c>
      <c r="F54" s="2">
        <v>0.56999999999999995</v>
      </c>
      <c r="G54" s="2">
        <v>1.04</v>
      </c>
      <c r="H54" s="2">
        <v>1.25</v>
      </c>
      <c r="I54" s="2">
        <v>16.72</v>
      </c>
      <c r="J54" s="2">
        <v>0.02</v>
      </c>
      <c r="K54" s="2">
        <v>0.01</v>
      </c>
      <c r="L54" s="2">
        <v>2</v>
      </c>
      <c r="M54" s="2">
        <v>2.2000000000000002</v>
      </c>
      <c r="N54" s="2">
        <v>4.29</v>
      </c>
      <c r="O54" s="2">
        <v>12</v>
      </c>
      <c r="P54" s="2">
        <v>22</v>
      </c>
      <c r="Q54" s="2">
        <v>0.14000000000000001</v>
      </c>
      <c r="R54" s="17" t="s">
        <v>49</v>
      </c>
    </row>
    <row r="55" spans="1:18" s="17" customFormat="1" ht="18">
      <c r="A55" s="1"/>
      <c r="B55" s="2" t="s">
        <v>127</v>
      </c>
      <c r="C55" s="2">
        <v>2011</v>
      </c>
      <c r="D55" s="3" t="s">
        <v>143</v>
      </c>
      <c r="E55" s="2" t="s">
        <v>51</v>
      </c>
      <c r="F55" s="2">
        <v>1.29</v>
      </c>
      <c r="G55" s="2">
        <v>3.89</v>
      </c>
      <c r="H55" s="2">
        <v>9.1999999999999993</v>
      </c>
      <c r="I55" s="2">
        <v>77.400000000000006</v>
      </c>
      <c r="J55" s="2">
        <v>5.3999999999999999E-2</v>
      </c>
      <c r="K55" s="2">
        <v>4.9000000000000002E-2</v>
      </c>
      <c r="L55" s="2">
        <v>0.7</v>
      </c>
      <c r="M55" s="2">
        <v>24.5</v>
      </c>
      <c r="N55" s="2">
        <v>33.61</v>
      </c>
      <c r="O55" s="2">
        <v>38</v>
      </c>
      <c r="P55" s="2">
        <v>101</v>
      </c>
      <c r="Q55" s="2">
        <v>0.62</v>
      </c>
    </row>
    <row r="56" spans="1:18" ht="18">
      <c r="A56" s="1"/>
      <c r="B56" s="2" t="s">
        <v>134</v>
      </c>
      <c r="C56" s="2">
        <v>2011</v>
      </c>
      <c r="D56" s="3" t="s">
        <v>106</v>
      </c>
      <c r="E56" s="2">
        <v>90</v>
      </c>
      <c r="F56" s="2">
        <v>10.61</v>
      </c>
      <c r="G56" s="2">
        <v>6.81</v>
      </c>
      <c r="H56" s="2">
        <v>15.04</v>
      </c>
      <c r="I56" s="2">
        <v>164</v>
      </c>
      <c r="J56" s="2">
        <v>0.06</v>
      </c>
      <c r="K56" s="2">
        <v>0.12</v>
      </c>
      <c r="L56" s="2">
        <v>2.4700000000000002</v>
      </c>
      <c r="M56" s="2">
        <v>15.03</v>
      </c>
      <c r="N56" s="2">
        <v>45.2</v>
      </c>
      <c r="O56" s="2">
        <v>33</v>
      </c>
      <c r="P56" s="2">
        <v>133.1</v>
      </c>
      <c r="Q56" s="2">
        <v>1.23</v>
      </c>
    </row>
    <row r="57" spans="1:18" ht="18">
      <c r="A57" s="1"/>
      <c r="B57" s="2" t="s">
        <v>129</v>
      </c>
      <c r="C57" s="2">
        <v>2011</v>
      </c>
      <c r="D57" s="3" t="s">
        <v>73</v>
      </c>
      <c r="E57" s="2">
        <v>150</v>
      </c>
      <c r="F57" s="2">
        <v>6.51</v>
      </c>
      <c r="G57" s="2">
        <v>4.3499999999999996</v>
      </c>
      <c r="H57" s="2">
        <v>40.049999999999997</v>
      </c>
      <c r="I57" s="2">
        <v>225</v>
      </c>
      <c r="J57" s="2">
        <v>0.14000000000000001</v>
      </c>
      <c r="K57" s="2">
        <v>0.05</v>
      </c>
      <c r="L57" s="2">
        <v>0.77</v>
      </c>
      <c r="M57" s="2">
        <v>0</v>
      </c>
      <c r="N57" s="2">
        <v>25.4</v>
      </c>
      <c r="O57" s="2">
        <v>35.299999999999997</v>
      </c>
      <c r="P57" s="2">
        <v>163.9</v>
      </c>
      <c r="Q57" s="2">
        <v>2.84</v>
      </c>
    </row>
    <row r="58" spans="1:18" ht="18">
      <c r="A58" s="1"/>
      <c r="B58" s="2" t="s">
        <v>121</v>
      </c>
      <c r="C58" s="2">
        <v>2005</v>
      </c>
      <c r="D58" s="3" t="s">
        <v>74</v>
      </c>
      <c r="E58" s="2">
        <v>200</v>
      </c>
      <c r="F58" s="2">
        <v>0.02</v>
      </c>
      <c r="G58" s="2">
        <v>0</v>
      </c>
      <c r="H58" s="2">
        <v>32.1</v>
      </c>
      <c r="I58" s="2">
        <v>126.3</v>
      </c>
      <c r="J58" s="2">
        <v>0</v>
      </c>
      <c r="K58" s="2">
        <v>0.03</v>
      </c>
      <c r="L58" s="2">
        <v>0.06</v>
      </c>
      <c r="M58" s="2">
        <v>0.06</v>
      </c>
      <c r="N58" s="2">
        <v>0</v>
      </c>
      <c r="O58" s="2">
        <v>1</v>
      </c>
      <c r="P58" s="2" t="s">
        <v>23</v>
      </c>
      <c r="Q58" s="2">
        <v>0</v>
      </c>
    </row>
    <row r="59" spans="1:18" s="17" customFormat="1" ht="18">
      <c r="A59" s="1"/>
      <c r="B59" s="2" t="s">
        <v>122</v>
      </c>
      <c r="C59" s="2">
        <v>2011</v>
      </c>
      <c r="D59" s="3" t="s">
        <v>115</v>
      </c>
      <c r="E59" s="2">
        <v>200</v>
      </c>
      <c r="F59" s="2">
        <v>0.3</v>
      </c>
      <c r="G59" s="2">
        <v>0</v>
      </c>
      <c r="H59" s="2">
        <v>23.6</v>
      </c>
      <c r="I59" s="2">
        <v>40</v>
      </c>
      <c r="J59" s="2">
        <v>0.08</v>
      </c>
      <c r="K59" s="2">
        <v>0.06</v>
      </c>
      <c r="L59" s="2">
        <v>0.4</v>
      </c>
      <c r="M59" s="2">
        <v>120</v>
      </c>
      <c r="N59" s="2">
        <v>68</v>
      </c>
      <c r="O59" s="2">
        <v>26</v>
      </c>
      <c r="P59" s="2">
        <v>46</v>
      </c>
      <c r="Q59" s="2">
        <v>0.6</v>
      </c>
    </row>
    <row r="60" spans="1:18" ht="24" customHeight="1">
      <c r="A60" s="1"/>
      <c r="B60" s="2" t="str">
        <f>B45</f>
        <v>пром.</v>
      </c>
      <c r="C60" s="2"/>
      <c r="D60" s="3" t="s">
        <v>36</v>
      </c>
      <c r="E60" s="2">
        <v>30</v>
      </c>
      <c r="F60" s="2">
        <v>1.58</v>
      </c>
      <c r="G60" s="2">
        <v>0.2</v>
      </c>
      <c r="H60" s="2">
        <v>9.6999999999999993</v>
      </c>
      <c r="I60" s="2">
        <v>47.3</v>
      </c>
      <c r="J60" s="2">
        <v>3.2000000000000001E-2</v>
      </c>
      <c r="K60" s="2">
        <v>1.2E-2</v>
      </c>
      <c r="L60" s="2">
        <v>0.32</v>
      </c>
      <c r="M60" s="2">
        <v>0</v>
      </c>
      <c r="N60" s="2">
        <v>4.5999999999999996</v>
      </c>
      <c r="O60" s="2">
        <v>6.6</v>
      </c>
      <c r="P60" s="2">
        <v>17.399999999999999</v>
      </c>
      <c r="Q60" s="2">
        <v>0.4</v>
      </c>
    </row>
    <row r="61" spans="1:18" ht="23.25" customHeight="1">
      <c r="A61" s="1"/>
      <c r="B61" s="23" t="s">
        <v>24</v>
      </c>
      <c r="C61" s="2"/>
      <c r="D61" s="3" t="s">
        <v>37</v>
      </c>
      <c r="E61" s="2">
        <v>30</v>
      </c>
      <c r="F61" s="2">
        <v>1.98</v>
      </c>
      <c r="G61" s="2">
        <v>0.36</v>
      </c>
      <c r="H61" s="2">
        <v>10.02</v>
      </c>
      <c r="I61" s="2">
        <v>51.9</v>
      </c>
      <c r="J61" s="2">
        <v>0.06</v>
      </c>
      <c r="K61" s="2">
        <v>2.4E-2</v>
      </c>
      <c r="L61" s="2">
        <v>0.21</v>
      </c>
      <c r="M61" s="2">
        <v>0</v>
      </c>
      <c r="N61" s="2">
        <v>10.5</v>
      </c>
      <c r="O61" s="2">
        <v>14.1</v>
      </c>
      <c r="P61" s="2">
        <v>47.4</v>
      </c>
      <c r="Q61" s="2">
        <v>1.17</v>
      </c>
    </row>
    <row r="62" spans="1:18" ht="18">
      <c r="A62" s="1"/>
      <c r="B62" s="2"/>
      <c r="C62" s="2"/>
      <c r="D62" s="3" t="s">
        <v>27</v>
      </c>
      <c r="E62" s="2"/>
      <c r="F62" s="2">
        <f t="shared" ref="F62:Q62" si="4">SUM(F55:F61)</f>
        <v>22.289999999999996</v>
      </c>
      <c r="G62" s="2">
        <f t="shared" si="4"/>
        <v>15.609999999999998</v>
      </c>
      <c r="H62" s="2">
        <f t="shared" si="4"/>
        <v>139.70999999999998</v>
      </c>
      <c r="I62" s="2">
        <f t="shared" si="4"/>
        <v>731.89999999999986</v>
      </c>
      <c r="J62" s="2">
        <f t="shared" si="4"/>
        <v>0.42599999999999999</v>
      </c>
      <c r="K62" s="2">
        <f t="shared" si="4"/>
        <v>0.34499999999999997</v>
      </c>
      <c r="L62" s="2">
        <f t="shared" si="4"/>
        <v>4.9300000000000006</v>
      </c>
      <c r="M62" s="2">
        <f t="shared" si="4"/>
        <v>159.59</v>
      </c>
      <c r="N62" s="2">
        <f t="shared" si="4"/>
        <v>187.31</v>
      </c>
      <c r="O62" s="2">
        <f t="shared" si="4"/>
        <v>154</v>
      </c>
      <c r="P62" s="2">
        <f t="shared" si="4"/>
        <v>508.79999999999995</v>
      </c>
      <c r="Q62" s="2">
        <f t="shared" si="4"/>
        <v>6.8599999999999994</v>
      </c>
    </row>
    <row r="63" spans="1:18" ht="18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8" ht="18">
      <c r="A64" s="1"/>
      <c r="B64" s="28" t="s">
        <v>75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</row>
    <row r="65" spans="1:18" ht="18">
      <c r="A65" s="1"/>
      <c r="B65" s="28" t="s">
        <v>142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t="s">
        <v>49</v>
      </c>
    </row>
    <row r="66" spans="1:18" ht="18">
      <c r="A66" s="1"/>
      <c r="B66" s="2" t="s">
        <v>126</v>
      </c>
      <c r="C66" s="2">
        <v>2011</v>
      </c>
      <c r="D66" s="3" t="s">
        <v>48</v>
      </c>
      <c r="E66" s="2">
        <v>60</v>
      </c>
      <c r="F66" s="2">
        <v>0.32</v>
      </c>
      <c r="G66" s="2">
        <v>0</v>
      </c>
      <c r="H66" s="2">
        <v>1.36</v>
      </c>
      <c r="I66" s="2">
        <v>9.6</v>
      </c>
      <c r="J66" s="2">
        <v>0.02</v>
      </c>
      <c r="K66" s="2">
        <v>0.01</v>
      </c>
      <c r="L66" s="2">
        <v>0.35</v>
      </c>
      <c r="M66" s="2">
        <v>5</v>
      </c>
      <c r="N66" s="2">
        <v>11.5</v>
      </c>
      <c r="O66" s="2">
        <v>7</v>
      </c>
      <c r="P66" s="2">
        <v>21</v>
      </c>
      <c r="Q66" s="2">
        <v>0.3</v>
      </c>
    </row>
    <row r="67" spans="1:18" ht="18">
      <c r="A67" s="1"/>
      <c r="B67" s="2" t="s">
        <v>135</v>
      </c>
      <c r="C67" s="2">
        <v>2011</v>
      </c>
      <c r="D67" s="3" t="s">
        <v>76</v>
      </c>
      <c r="E67" s="2">
        <v>200</v>
      </c>
      <c r="F67" s="2">
        <v>1.97</v>
      </c>
      <c r="G67" s="2">
        <v>2.65</v>
      </c>
      <c r="H67" s="2">
        <v>14.13</v>
      </c>
      <c r="I67" s="2">
        <v>102.3</v>
      </c>
      <c r="J67" s="2">
        <v>5.3999999999999999E-2</v>
      </c>
      <c r="K67" s="2">
        <v>0.02</v>
      </c>
      <c r="L67" s="2">
        <v>0.9</v>
      </c>
      <c r="M67" s="2">
        <v>0.6</v>
      </c>
      <c r="N67" s="2">
        <v>10</v>
      </c>
      <c r="O67" s="2">
        <v>40</v>
      </c>
      <c r="P67" s="2">
        <v>103</v>
      </c>
      <c r="Q67" s="2">
        <v>0.64</v>
      </c>
    </row>
    <row r="68" spans="1:18" ht="18">
      <c r="A68" s="1"/>
      <c r="B68" s="2" t="s">
        <v>136</v>
      </c>
      <c r="C68" s="2">
        <v>2011</v>
      </c>
      <c r="D68" s="3" t="s">
        <v>77</v>
      </c>
      <c r="E68" s="2" t="s">
        <v>116</v>
      </c>
      <c r="F68" s="2">
        <v>11.9</v>
      </c>
      <c r="G68" s="2">
        <v>12.3</v>
      </c>
      <c r="H68" s="2">
        <v>12.4</v>
      </c>
      <c r="I68" s="2">
        <v>208.8</v>
      </c>
      <c r="J68" s="2">
        <v>0.66</v>
      </c>
      <c r="K68" s="2">
        <v>0.1</v>
      </c>
      <c r="L68" s="2">
        <v>0.38</v>
      </c>
      <c r="M68" s="2">
        <v>0.5</v>
      </c>
      <c r="N68" s="2">
        <v>15.02</v>
      </c>
      <c r="O68" s="2">
        <v>29</v>
      </c>
      <c r="P68" s="2">
        <v>171</v>
      </c>
      <c r="Q68" s="2">
        <v>109.4</v>
      </c>
    </row>
    <row r="69" spans="1:18" ht="18">
      <c r="A69" s="1"/>
      <c r="B69" s="2" t="s">
        <v>140</v>
      </c>
      <c r="C69" s="2">
        <v>2011</v>
      </c>
      <c r="D69" s="3" t="s">
        <v>42</v>
      </c>
      <c r="E69" s="2" t="s">
        <v>43</v>
      </c>
      <c r="F69" s="2">
        <v>4.3099999999999996</v>
      </c>
      <c r="G69" s="2">
        <v>5.04</v>
      </c>
      <c r="H69" s="2">
        <v>26.6</v>
      </c>
      <c r="I69" s="2">
        <v>150</v>
      </c>
      <c r="J69" s="2">
        <v>7.0000000000000007E-2</v>
      </c>
      <c r="K69" s="2">
        <v>0.02</v>
      </c>
      <c r="L69" s="2">
        <v>1.71</v>
      </c>
      <c r="M69" s="2">
        <v>0</v>
      </c>
      <c r="N69" s="2">
        <v>8.6999999999999993</v>
      </c>
      <c r="O69" s="2">
        <v>38</v>
      </c>
      <c r="P69" s="2">
        <v>140</v>
      </c>
      <c r="Q69" s="2">
        <v>0.74</v>
      </c>
    </row>
    <row r="70" spans="1:18" s="17" customFormat="1" ht="18">
      <c r="A70" s="22"/>
      <c r="B70" s="23" t="s">
        <v>24</v>
      </c>
      <c r="C70" s="23"/>
      <c r="D70" s="21" t="s">
        <v>45</v>
      </c>
      <c r="E70" s="23" t="s">
        <v>46</v>
      </c>
      <c r="F70" s="23">
        <v>4.9000000000000004</v>
      </c>
      <c r="G70" s="23">
        <v>6.2</v>
      </c>
      <c r="H70" s="23">
        <v>21.2</v>
      </c>
      <c r="I70" s="23">
        <v>240</v>
      </c>
      <c r="J70" s="23">
        <v>0.04</v>
      </c>
      <c r="K70" s="23">
        <v>0.03</v>
      </c>
      <c r="L70" s="23">
        <v>0.56000000000000005</v>
      </c>
      <c r="M70" s="23">
        <v>0</v>
      </c>
      <c r="N70" s="23">
        <v>3.4</v>
      </c>
      <c r="O70" s="23">
        <v>7.3</v>
      </c>
      <c r="P70" s="23">
        <v>24</v>
      </c>
      <c r="Q70" s="23">
        <v>0.5</v>
      </c>
      <c r="R70" s="24"/>
    </row>
    <row r="71" spans="1:18" ht="18">
      <c r="A71" s="1"/>
      <c r="B71" s="2" t="str">
        <f>B60</f>
        <v>пром.</v>
      </c>
      <c r="C71" s="2"/>
      <c r="D71" s="3" t="s">
        <v>36</v>
      </c>
      <c r="E71" s="2">
        <v>30</v>
      </c>
      <c r="F71" s="2">
        <v>1.58</v>
      </c>
      <c r="G71" s="2">
        <v>0.2</v>
      </c>
      <c r="H71" s="2">
        <v>9.6999999999999993</v>
      </c>
      <c r="I71" s="2">
        <v>47.3</v>
      </c>
      <c r="J71" s="2">
        <v>3.2000000000000001E-2</v>
      </c>
      <c r="K71" s="2">
        <v>1.2E-2</v>
      </c>
      <c r="L71" s="2">
        <v>0.32</v>
      </c>
      <c r="M71" s="2">
        <v>0</v>
      </c>
      <c r="N71" s="2">
        <v>4.5999999999999996</v>
      </c>
      <c r="O71" s="2">
        <v>6.6</v>
      </c>
      <c r="P71" s="2">
        <v>17.399999999999999</v>
      </c>
      <c r="Q71" s="2">
        <v>0.4</v>
      </c>
    </row>
    <row r="72" spans="1:18" ht="18">
      <c r="A72" s="1"/>
      <c r="B72" s="23" t="s">
        <v>24</v>
      </c>
      <c r="C72" s="2"/>
      <c r="D72" s="3" t="s">
        <v>37</v>
      </c>
      <c r="E72" s="2">
        <v>30</v>
      </c>
      <c r="F72" s="2">
        <v>1.98</v>
      </c>
      <c r="G72" s="2">
        <v>0.36</v>
      </c>
      <c r="H72" s="2">
        <v>10.02</v>
      </c>
      <c r="I72" s="2">
        <v>51.9</v>
      </c>
      <c r="J72" s="2">
        <v>0.06</v>
      </c>
      <c r="K72" s="2">
        <v>2.4E-2</v>
      </c>
      <c r="L72" s="2">
        <v>0.21</v>
      </c>
      <c r="M72" s="2">
        <v>0</v>
      </c>
      <c r="N72" s="2">
        <v>10.5</v>
      </c>
      <c r="O72" s="2">
        <v>14.1</v>
      </c>
      <c r="P72" s="2">
        <v>47.4</v>
      </c>
      <c r="Q72" s="2">
        <v>1.17</v>
      </c>
    </row>
    <row r="73" spans="1:18" ht="18">
      <c r="A73" s="1"/>
      <c r="B73" s="2"/>
      <c r="C73" s="2"/>
      <c r="D73" s="3" t="s">
        <v>27</v>
      </c>
      <c r="E73" s="2"/>
      <c r="F73" s="2">
        <f t="shared" ref="F73:Q73" si="5">SUM(F66:F72)</f>
        <v>26.959999999999997</v>
      </c>
      <c r="G73" s="2">
        <f t="shared" si="5"/>
        <v>26.75</v>
      </c>
      <c r="H73" s="2">
        <f t="shared" si="5"/>
        <v>95.41</v>
      </c>
      <c r="I73" s="2">
        <f t="shared" si="5"/>
        <v>809.9</v>
      </c>
      <c r="J73" s="2">
        <f t="shared" si="5"/>
        <v>0.93600000000000017</v>
      </c>
      <c r="K73" s="2">
        <f t="shared" si="5"/>
        <v>0.216</v>
      </c>
      <c r="L73" s="2">
        <f t="shared" si="5"/>
        <v>4.43</v>
      </c>
      <c r="M73" s="2">
        <f t="shared" si="5"/>
        <v>6.1</v>
      </c>
      <c r="N73" s="2">
        <f t="shared" si="5"/>
        <v>63.72</v>
      </c>
      <c r="O73" s="2">
        <f t="shared" si="5"/>
        <v>142</v>
      </c>
      <c r="P73" s="2">
        <f t="shared" si="5"/>
        <v>523.79999999999995</v>
      </c>
      <c r="Q73" s="2">
        <f t="shared" si="5"/>
        <v>113.15</v>
      </c>
    </row>
    <row r="74" spans="1:18" ht="18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8" ht="18">
      <c r="A75" s="1"/>
      <c r="B75" s="42" t="s">
        <v>0</v>
      </c>
      <c r="C75" s="15"/>
      <c r="D75" s="39" t="s">
        <v>1</v>
      </c>
      <c r="E75" s="40" t="s">
        <v>2</v>
      </c>
      <c r="F75" s="39" t="s">
        <v>3</v>
      </c>
      <c r="G75" s="39" t="s">
        <v>4</v>
      </c>
      <c r="H75" s="39" t="s">
        <v>5</v>
      </c>
      <c r="I75" s="40" t="s">
        <v>6</v>
      </c>
      <c r="J75" s="39" t="s">
        <v>7</v>
      </c>
      <c r="K75" s="39"/>
      <c r="L75" s="39"/>
      <c r="M75" s="39"/>
      <c r="N75" s="39" t="s">
        <v>8</v>
      </c>
      <c r="O75" s="39"/>
      <c r="P75" s="39"/>
      <c r="Q75" s="39"/>
    </row>
    <row r="76" spans="1:18" ht="18">
      <c r="A76" s="1"/>
      <c r="B76" s="42"/>
      <c r="C76" s="15"/>
      <c r="D76" s="39"/>
      <c r="E76" s="40"/>
      <c r="F76" s="39"/>
      <c r="G76" s="39"/>
      <c r="H76" s="39"/>
      <c r="I76" s="40"/>
      <c r="J76" s="2" t="s">
        <v>9</v>
      </c>
      <c r="K76" s="2" t="s">
        <v>10</v>
      </c>
      <c r="L76" s="2" t="s">
        <v>11</v>
      </c>
      <c r="M76" s="2" t="s">
        <v>12</v>
      </c>
      <c r="N76" s="2" t="s">
        <v>13</v>
      </c>
      <c r="O76" s="2" t="s">
        <v>14</v>
      </c>
      <c r="P76" s="2" t="s">
        <v>15</v>
      </c>
      <c r="Q76" s="2" t="s">
        <v>16</v>
      </c>
    </row>
    <row r="77" spans="1:18" ht="18">
      <c r="A77" s="1"/>
      <c r="B77" s="28" t="s">
        <v>81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8" ht="18">
      <c r="A78" s="1"/>
      <c r="B78" s="28" t="s">
        <v>142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spans="1:18" ht="18">
      <c r="A79" s="1"/>
      <c r="B79" s="2" t="s">
        <v>126</v>
      </c>
      <c r="C79" s="2">
        <v>2011</v>
      </c>
      <c r="D79" s="3" t="s">
        <v>48</v>
      </c>
      <c r="E79" s="2">
        <v>60</v>
      </c>
      <c r="F79" s="2">
        <v>0.32</v>
      </c>
      <c r="G79" s="2">
        <v>0</v>
      </c>
      <c r="H79" s="2">
        <v>1.36</v>
      </c>
      <c r="I79" s="2">
        <v>9.6</v>
      </c>
      <c r="J79" s="2">
        <v>0.02</v>
      </c>
      <c r="K79" s="2">
        <v>0.01</v>
      </c>
      <c r="L79" s="2">
        <v>0.35</v>
      </c>
      <c r="M79" s="2">
        <v>5</v>
      </c>
      <c r="N79" s="2">
        <v>11.5</v>
      </c>
      <c r="O79" s="2">
        <v>7</v>
      </c>
      <c r="P79" s="2">
        <v>21</v>
      </c>
      <c r="Q79" s="2">
        <v>0.3</v>
      </c>
    </row>
    <row r="80" spans="1:18" ht="18">
      <c r="A80" s="1"/>
      <c r="B80" s="2" t="s">
        <v>127</v>
      </c>
      <c r="C80" s="2">
        <v>2011</v>
      </c>
      <c r="D80" s="3" t="s">
        <v>91</v>
      </c>
      <c r="E80" s="2" t="s">
        <v>51</v>
      </c>
      <c r="F80" s="2">
        <v>1.4</v>
      </c>
      <c r="G80" s="2">
        <v>3.7</v>
      </c>
      <c r="H80" s="2">
        <v>9</v>
      </c>
      <c r="I80" s="2">
        <v>75.5</v>
      </c>
      <c r="J80" s="2">
        <v>0.33</v>
      </c>
      <c r="K80" s="2">
        <v>0.18</v>
      </c>
      <c r="L80" s="2">
        <v>0.9</v>
      </c>
      <c r="M80" s="2">
        <v>11.71</v>
      </c>
      <c r="N80" s="2">
        <v>23.94</v>
      </c>
      <c r="O80" s="2">
        <v>40</v>
      </c>
      <c r="P80" s="2">
        <v>103</v>
      </c>
      <c r="Q80" s="2">
        <v>1.08</v>
      </c>
      <c r="R80" t="s">
        <v>49</v>
      </c>
    </row>
    <row r="81" spans="1:18" ht="18">
      <c r="A81" s="1"/>
      <c r="B81" s="2" t="s">
        <v>120</v>
      </c>
      <c r="C81" s="2">
        <v>2011</v>
      </c>
      <c r="D81" s="3" t="s">
        <v>40</v>
      </c>
      <c r="E81" s="2">
        <v>90</v>
      </c>
      <c r="F81" s="2">
        <v>11.4</v>
      </c>
      <c r="G81" s="2">
        <v>12.7</v>
      </c>
      <c r="H81" s="2">
        <v>12.5</v>
      </c>
      <c r="I81" s="2">
        <v>193</v>
      </c>
      <c r="J81" s="2">
        <v>0.08</v>
      </c>
      <c r="K81" s="2">
        <v>0.14000000000000001</v>
      </c>
      <c r="L81" s="2">
        <v>6.7</v>
      </c>
      <c r="M81" s="2">
        <v>5.5</v>
      </c>
      <c r="N81" s="2">
        <v>18</v>
      </c>
      <c r="O81" s="2">
        <v>36</v>
      </c>
      <c r="P81" s="2">
        <v>180</v>
      </c>
      <c r="Q81" s="2">
        <v>1.2</v>
      </c>
    </row>
    <row r="82" spans="1:18" ht="18">
      <c r="A82" s="1"/>
      <c r="B82" s="2" t="s">
        <v>137</v>
      </c>
      <c r="C82" s="2">
        <v>2011</v>
      </c>
      <c r="D82" s="3" t="s">
        <v>41</v>
      </c>
      <c r="E82" s="2">
        <v>30</v>
      </c>
      <c r="F82" s="2">
        <v>0.65</v>
      </c>
      <c r="G82" s="2">
        <v>2.58</v>
      </c>
      <c r="H82" s="2">
        <v>3.17</v>
      </c>
      <c r="I82" s="2">
        <v>38.4</v>
      </c>
      <c r="J82" s="2">
        <v>0.02</v>
      </c>
      <c r="K82" s="2">
        <v>0.82</v>
      </c>
      <c r="L82" s="2">
        <v>1</v>
      </c>
      <c r="M82" s="2">
        <v>0.75</v>
      </c>
      <c r="N82" s="2">
        <v>11.36</v>
      </c>
      <c r="O82" s="2">
        <v>10</v>
      </c>
      <c r="P82" s="2">
        <v>20</v>
      </c>
      <c r="Q82" s="2">
        <v>0.18</v>
      </c>
    </row>
    <row r="83" spans="1:18" ht="18">
      <c r="A83" s="1"/>
      <c r="B83" s="2" t="s">
        <v>129</v>
      </c>
      <c r="C83" s="2">
        <v>2011</v>
      </c>
      <c r="D83" s="3" t="s">
        <v>53</v>
      </c>
      <c r="E83" s="2">
        <v>150</v>
      </c>
      <c r="F83" s="2">
        <v>6.51</v>
      </c>
      <c r="G83" s="2">
        <v>4.3499999999999996</v>
      </c>
      <c r="H83" s="2">
        <v>40.049999999999997</v>
      </c>
      <c r="I83" s="2">
        <v>225</v>
      </c>
      <c r="J83" s="2">
        <v>0.14000000000000001</v>
      </c>
      <c r="K83" s="2">
        <v>0.05</v>
      </c>
      <c r="L83" s="2">
        <v>0.77</v>
      </c>
      <c r="M83" s="2">
        <v>0</v>
      </c>
      <c r="N83" s="2">
        <v>25.4</v>
      </c>
      <c r="O83" s="2">
        <v>35.299999999999997</v>
      </c>
      <c r="P83" s="2">
        <v>163.9</v>
      </c>
      <c r="Q83" s="2">
        <v>2.84</v>
      </c>
    </row>
    <row r="84" spans="1:18" ht="18">
      <c r="A84" s="1"/>
      <c r="B84" s="25" t="s">
        <v>121</v>
      </c>
      <c r="C84" s="2">
        <v>2005</v>
      </c>
      <c r="D84" s="3" t="s">
        <v>74</v>
      </c>
      <c r="E84" s="2">
        <v>200</v>
      </c>
      <c r="F84" s="2">
        <v>0.02</v>
      </c>
      <c r="G84" s="2">
        <v>0</v>
      </c>
      <c r="H84" s="2">
        <v>32.1</v>
      </c>
      <c r="I84" s="2">
        <v>126.3</v>
      </c>
      <c r="J84" s="2">
        <v>0</v>
      </c>
      <c r="K84" s="2">
        <v>0.03</v>
      </c>
      <c r="L84" s="2">
        <v>0.06</v>
      </c>
      <c r="M84" s="2">
        <v>0.06</v>
      </c>
      <c r="N84" s="2">
        <v>0</v>
      </c>
      <c r="O84" s="2">
        <v>1</v>
      </c>
      <c r="P84" s="2" t="s">
        <v>23</v>
      </c>
      <c r="Q84" s="2">
        <v>0</v>
      </c>
    </row>
    <row r="85" spans="1:18" ht="24" customHeight="1">
      <c r="A85" s="1"/>
      <c r="B85" s="23" t="s">
        <v>24</v>
      </c>
      <c r="C85" s="2"/>
      <c r="D85" s="3" t="s">
        <v>36</v>
      </c>
      <c r="E85" s="2">
        <v>30</v>
      </c>
      <c r="F85" s="2">
        <v>1.58</v>
      </c>
      <c r="G85" s="2">
        <v>0.2</v>
      </c>
      <c r="H85" s="2">
        <v>9.6999999999999993</v>
      </c>
      <c r="I85" s="2">
        <v>47.3</v>
      </c>
      <c r="J85" s="2">
        <v>3.2000000000000001E-2</v>
      </c>
      <c r="K85" s="2">
        <v>1.2E-2</v>
      </c>
      <c r="L85" s="2">
        <v>0.32</v>
      </c>
      <c r="M85" s="2">
        <v>0</v>
      </c>
      <c r="N85" s="2">
        <v>4.5999999999999996</v>
      </c>
      <c r="O85" s="2">
        <v>6.6</v>
      </c>
      <c r="P85" s="2">
        <v>17.399999999999999</v>
      </c>
      <c r="Q85" s="2">
        <v>0.4</v>
      </c>
    </row>
    <row r="86" spans="1:18" ht="25.5" customHeight="1">
      <c r="A86" s="1"/>
      <c r="B86" s="23" t="s">
        <v>24</v>
      </c>
      <c r="C86" s="2"/>
      <c r="D86" s="3" t="s">
        <v>37</v>
      </c>
      <c r="E86" s="2">
        <v>30</v>
      </c>
      <c r="F86" s="2">
        <v>1.98</v>
      </c>
      <c r="G86" s="2">
        <v>0.36</v>
      </c>
      <c r="H86" s="2">
        <v>10.02</v>
      </c>
      <c r="I86" s="2">
        <v>51.9</v>
      </c>
      <c r="J86" s="2">
        <v>0.06</v>
      </c>
      <c r="K86" s="2">
        <v>2.4E-2</v>
      </c>
      <c r="L86" s="2">
        <v>0.21</v>
      </c>
      <c r="M86" s="2">
        <v>0</v>
      </c>
      <c r="N86" s="2">
        <v>10.5</v>
      </c>
      <c r="O86" s="2">
        <v>14.1</v>
      </c>
      <c r="P86" s="2">
        <v>47.4</v>
      </c>
      <c r="Q86" s="2">
        <v>1.17</v>
      </c>
    </row>
    <row r="87" spans="1:18" ht="18">
      <c r="A87" s="1"/>
      <c r="B87" s="2"/>
      <c r="C87" s="2"/>
      <c r="D87" s="3" t="s">
        <v>27</v>
      </c>
      <c r="E87" s="2"/>
      <c r="F87" s="2">
        <f t="shared" ref="F87:Q87" si="6">SUM(F79:F86)</f>
        <v>23.860000000000003</v>
      </c>
      <c r="G87" s="2">
        <f t="shared" si="6"/>
        <v>23.889999999999997</v>
      </c>
      <c r="H87" s="2">
        <f t="shared" si="6"/>
        <v>117.9</v>
      </c>
      <c r="I87" s="2">
        <f t="shared" si="6"/>
        <v>766.99999999999989</v>
      </c>
      <c r="J87" s="2">
        <f t="shared" si="6"/>
        <v>0.68200000000000016</v>
      </c>
      <c r="K87" s="2">
        <f t="shared" si="6"/>
        <v>1.266</v>
      </c>
      <c r="L87" s="2">
        <f t="shared" si="6"/>
        <v>10.31</v>
      </c>
      <c r="M87" s="2">
        <f t="shared" si="6"/>
        <v>23.02</v>
      </c>
      <c r="N87" s="2">
        <f t="shared" si="6"/>
        <v>105.29999999999998</v>
      </c>
      <c r="O87" s="2">
        <f t="shared" si="6"/>
        <v>150</v>
      </c>
      <c r="P87" s="2">
        <f t="shared" si="6"/>
        <v>552.69999999999993</v>
      </c>
      <c r="Q87" s="2">
        <f t="shared" si="6"/>
        <v>7.17</v>
      </c>
    </row>
    <row r="88" spans="1:18" ht="18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8" ht="18">
      <c r="A89" s="1"/>
      <c r="B89" s="28" t="s">
        <v>87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1:18" ht="18">
      <c r="A90" s="1"/>
      <c r="B90" s="28" t="s">
        <v>142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1:18" s="17" customFormat="1" ht="18">
      <c r="A91" s="1"/>
      <c r="B91" s="2" t="s">
        <v>146</v>
      </c>
      <c r="C91" s="2">
        <v>2011</v>
      </c>
      <c r="D91" s="3" t="s">
        <v>69</v>
      </c>
      <c r="E91" s="4" t="s">
        <v>30</v>
      </c>
      <c r="F91" s="2">
        <v>0.56999999999999995</v>
      </c>
      <c r="G91" s="2">
        <v>1.04</v>
      </c>
      <c r="H91" s="2">
        <v>1.25</v>
      </c>
      <c r="I91" s="2">
        <v>16.72</v>
      </c>
      <c r="J91" s="2">
        <v>0.02</v>
      </c>
      <c r="K91" s="2">
        <v>0.01</v>
      </c>
      <c r="L91" s="2">
        <v>2</v>
      </c>
      <c r="M91" s="2">
        <v>2.2000000000000002</v>
      </c>
      <c r="N91" s="2">
        <v>4.29</v>
      </c>
      <c r="O91" s="2">
        <v>12</v>
      </c>
      <c r="P91" s="2">
        <v>22</v>
      </c>
      <c r="Q91" s="2">
        <v>0.14000000000000001</v>
      </c>
      <c r="R91" s="17" t="s">
        <v>49</v>
      </c>
    </row>
    <row r="92" spans="1:18" ht="18">
      <c r="A92" s="1"/>
      <c r="B92" s="2" t="s">
        <v>123</v>
      </c>
      <c r="C92" s="2">
        <v>2011</v>
      </c>
      <c r="D92" s="3" t="s">
        <v>113</v>
      </c>
      <c r="E92" s="2">
        <v>200</v>
      </c>
      <c r="F92" s="2">
        <v>3.1</v>
      </c>
      <c r="G92" s="2">
        <v>3.21</v>
      </c>
      <c r="H92" s="2">
        <v>14.16</v>
      </c>
      <c r="I92" s="2">
        <v>97.95</v>
      </c>
      <c r="J92" s="2">
        <v>0.15</v>
      </c>
      <c r="K92" s="2">
        <v>0.15</v>
      </c>
      <c r="L92" s="2">
        <v>0.85</v>
      </c>
      <c r="M92" s="2">
        <v>6.98</v>
      </c>
      <c r="N92" s="2">
        <v>19.37</v>
      </c>
      <c r="O92" s="2">
        <v>29.5</v>
      </c>
      <c r="P92" s="2">
        <v>184</v>
      </c>
      <c r="Q92" s="2">
        <v>1.71</v>
      </c>
    </row>
    <row r="93" spans="1:18" ht="18">
      <c r="A93" s="1"/>
      <c r="B93" s="2" t="s">
        <v>138</v>
      </c>
      <c r="C93" s="2">
        <v>2011</v>
      </c>
      <c r="D93" s="3" t="s">
        <v>66</v>
      </c>
      <c r="E93" s="2" t="s">
        <v>118</v>
      </c>
      <c r="F93" s="2">
        <v>10.9</v>
      </c>
      <c r="G93" s="2">
        <v>5.8</v>
      </c>
      <c r="H93" s="2">
        <v>5.8</v>
      </c>
      <c r="I93" s="2">
        <v>118.8</v>
      </c>
      <c r="J93" s="2">
        <v>0.1</v>
      </c>
      <c r="K93" s="2">
        <v>0.1</v>
      </c>
      <c r="L93" s="2">
        <v>0.95</v>
      </c>
      <c r="M93" s="2">
        <v>6.82</v>
      </c>
      <c r="N93" s="2">
        <v>48.9</v>
      </c>
      <c r="O93" s="2">
        <v>33</v>
      </c>
      <c r="P93" s="2">
        <v>89</v>
      </c>
      <c r="Q93" s="2">
        <v>0.99</v>
      </c>
    </row>
    <row r="94" spans="1:18" ht="18">
      <c r="A94" s="1"/>
      <c r="B94" s="2" t="s">
        <v>125</v>
      </c>
      <c r="C94" s="2">
        <v>2011</v>
      </c>
      <c r="D94" s="3" t="s">
        <v>109</v>
      </c>
      <c r="E94" s="2">
        <v>150</v>
      </c>
      <c r="F94" s="2">
        <v>3.06</v>
      </c>
      <c r="G94" s="2">
        <v>6.4</v>
      </c>
      <c r="H94" s="2">
        <v>20.440000000000001</v>
      </c>
      <c r="I94" s="2">
        <v>137.30000000000001</v>
      </c>
      <c r="J94" s="2">
        <v>0.14000000000000001</v>
      </c>
      <c r="K94" s="2">
        <v>0.11</v>
      </c>
      <c r="L94" s="2">
        <v>1.36</v>
      </c>
      <c r="M94" s="2">
        <v>18.16</v>
      </c>
      <c r="N94" s="2">
        <v>36.979999999999997</v>
      </c>
      <c r="O94" s="2">
        <v>27.75</v>
      </c>
      <c r="P94" s="2">
        <v>86.6</v>
      </c>
      <c r="Q94" s="2">
        <v>1.01</v>
      </c>
    </row>
    <row r="95" spans="1:18" ht="18">
      <c r="A95" s="1"/>
      <c r="B95" s="2" t="s">
        <v>119</v>
      </c>
      <c r="C95" s="2">
        <v>2011</v>
      </c>
      <c r="D95" s="3" t="s">
        <v>54</v>
      </c>
      <c r="E95" s="2" t="s">
        <v>55</v>
      </c>
      <c r="F95" s="2">
        <v>0.1</v>
      </c>
      <c r="G95" s="2">
        <v>0</v>
      </c>
      <c r="H95" s="2">
        <v>15</v>
      </c>
      <c r="I95" s="2">
        <v>60.4</v>
      </c>
      <c r="J95" s="2" t="s">
        <v>23</v>
      </c>
      <c r="K95" s="2" t="s">
        <v>23</v>
      </c>
      <c r="L95" s="2">
        <v>0.06</v>
      </c>
      <c r="M95" s="2" t="s">
        <v>23</v>
      </c>
      <c r="N95" s="2">
        <v>1</v>
      </c>
      <c r="O95" s="2">
        <v>1</v>
      </c>
      <c r="P95" s="2" t="s">
        <v>23</v>
      </c>
      <c r="Q95" s="2">
        <v>0.2</v>
      </c>
    </row>
    <row r="96" spans="1:18" ht="18">
      <c r="A96" s="1"/>
      <c r="B96" s="23" t="s">
        <v>24</v>
      </c>
      <c r="C96" s="2"/>
      <c r="D96" s="3" t="s">
        <v>36</v>
      </c>
      <c r="E96" s="2">
        <v>30</v>
      </c>
      <c r="F96" s="2">
        <v>1.58</v>
      </c>
      <c r="G96" s="2">
        <v>0.2</v>
      </c>
      <c r="H96" s="2">
        <v>9.6999999999999993</v>
      </c>
      <c r="I96" s="2">
        <v>47.3</v>
      </c>
      <c r="J96" s="2">
        <v>3.2000000000000001E-2</v>
      </c>
      <c r="K96" s="2">
        <v>1.2E-2</v>
      </c>
      <c r="L96" s="2">
        <v>0.32</v>
      </c>
      <c r="M96" s="2">
        <v>0</v>
      </c>
      <c r="N96" s="2">
        <v>4.5999999999999996</v>
      </c>
      <c r="O96" s="2">
        <v>6.6</v>
      </c>
      <c r="P96" s="2">
        <v>17.399999999999999</v>
      </c>
      <c r="Q96" s="2">
        <v>0.4</v>
      </c>
    </row>
    <row r="97" spans="1:18" ht="18">
      <c r="A97" s="1"/>
      <c r="B97" s="23" t="s">
        <v>24</v>
      </c>
      <c r="C97" s="2"/>
      <c r="D97" s="3" t="s">
        <v>37</v>
      </c>
      <c r="E97" s="2">
        <v>30</v>
      </c>
      <c r="F97" s="2">
        <v>1.98</v>
      </c>
      <c r="G97" s="2">
        <v>0.36</v>
      </c>
      <c r="H97" s="2">
        <v>10.02</v>
      </c>
      <c r="I97" s="2">
        <v>51.9</v>
      </c>
      <c r="J97" s="2">
        <v>0.06</v>
      </c>
      <c r="K97" s="2">
        <v>2.4E-2</v>
      </c>
      <c r="L97" s="2">
        <v>0.21</v>
      </c>
      <c r="M97" s="2">
        <v>0</v>
      </c>
      <c r="N97" s="2">
        <v>10.5</v>
      </c>
      <c r="O97" s="2">
        <v>14.1</v>
      </c>
      <c r="P97" s="2">
        <v>47.4</v>
      </c>
      <c r="Q97" s="2">
        <v>1.17</v>
      </c>
    </row>
    <row r="98" spans="1:18" ht="18">
      <c r="A98" s="1"/>
      <c r="B98" s="2"/>
      <c r="C98" s="2"/>
      <c r="D98" s="3" t="s">
        <v>27</v>
      </c>
      <c r="E98" s="2"/>
      <c r="F98" s="2">
        <f t="shared" ref="F98:Q98" si="7">SUM(F91:F97)</f>
        <v>21.290000000000003</v>
      </c>
      <c r="G98" s="2">
        <f t="shared" si="7"/>
        <v>17.010000000000002</v>
      </c>
      <c r="H98" s="2">
        <f t="shared" si="7"/>
        <v>76.37</v>
      </c>
      <c r="I98" s="2">
        <f t="shared" si="7"/>
        <v>530.37</v>
      </c>
      <c r="J98" s="2">
        <f t="shared" si="7"/>
        <v>0.502</v>
      </c>
      <c r="K98" s="2">
        <f t="shared" si="7"/>
        <v>0.40600000000000003</v>
      </c>
      <c r="L98" s="2">
        <f t="shared" si="7"/>
        <v>5.75</v>
      </c>
      <c r="M98" s="2">
        <f t="shared" si="7"/>
        <v>34.159999999999997</v>
      </c>
      <c r="N98" s="2">
        <f t="shared" si="7"/>
        <v>125.63999999999999</v>
      </c>
      <c r="O98" s="2">
        <f t="shared" si="7"/>
        <v>123.94999999999999</v>
      </c>
      <c r="P98" s="2">
        <f t="shared" si="7"/>
        <v>446.4</v>
      </c>
      <c r="Q98" s="2">
        <f t="shared" si="7"/>
        <v>5.62</v>
      </c>
    </row>
    <row r="99" spans="1:18" ht="18">
      <c r="A99" s="1"/>
      <c r="B99" s="2"/>
      <c r="C99" s="2"/>
      <c r="D99" s="3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8" ht="18">
      <c r="A100" s="1"/>
      <c r="B100" s="42" t="s">
        <v>0</v>
      </c>
      <c r="C100" s="15"/>
      <c r="D100" s="39" t="s">
        <v>1</v>
      </c>
      <c r="E100" s="40" t="s">
        <v>2</v>
      </c>
      <c r="F100" s="39" t="s">
        <v>3</v>
      </c>
      <c r="G100" s="39" t="s">
        <v>4</v>
      </c>
      <c r="H100" s="39" t="s">
        <v>5</v>
      </c>
      <c r="I100" s="40" t="s">
        <v>6</v>
      </c>
      <c r="J100" s="39" t="s">
        <v>7</v>
      </c>
      <c r="K100" s="39"/>
      <c r="L100" s="39"/>
      <c r="M100" s="39"/>
      <c r="N100" s="39" t="s">
        <v>8</v>
      </c>
      <c r="O100" s="39"/>
      <c r="P100" s="39"/>
      <c r="Q100" s="39"/>
      <c r="R100" t="s">
        <v>49</v>
      </c>
    </row>
    <row r="101" spans="1:18" ht="18">
      <c r="A101" s="1"/>
      <c r="B101" s="42"/>
      <c r="C101" s="15"/>
      <c r="D101" s="39"/>
      <c r="E101" s="40"/>
      <c r="F101" s="39"/>
      <c r="G101" s="39"/>
      <c r="H101" s="39"/>
      <c r="I101" s="40"/>
      <c r="J101" s="2" t="s">
        <v>9</v>
      </c>
      <c r="K101" s="2" t="s">
        <v>10</v>
      </c>
      <c r="L101" s="2" t="s">
        <v>11</v>
      </c>
      <c r="M101" s="2" t="s">
        <v>12</v>
      </c>
      <c r="N101" s="2" t="s">
        <v>13</v>
      </c>
      <c r="O101" s="2" t="s">
        <v>14</v>
      </c>
      <c r="P101" s="2" t="s">
        <v>15</v>
      </c>
      <c r="Q101" s="2" t="s">
        <v>16</v>
      </c>
      <c r="R101" t="s">
        <v>49</v>
      </c>
    </row>
    <row r="102" spans="1:18" ht="18">
      <c r="A102" s="1"/>
      <c r="B102" s="28" t="s">
        <v>89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1:18" ht="18">
      <c r="A103" s="1"/>
      <c r="B103" s="28" t="s">
        <v>142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t="s">
        <v>49</v>
      </c>
    </row>
    <row r="104" spans="1:18" s="17" customFormat="1" ht="18">
      <c r="A104" s="1"/>
      <c r="B104" s="2" t="s">
        <v>147</v>
      </c>
      <c r="C104" s="2">
        <v>2011</v>
      </c>
      <c r="D104" s="3" t="s">
        <v>29</v>
      </c>
      <c r="E104" s="4" t="s">
        <v>30</v>
      </c>
      <c r="F104" s="2">
        <v>0.56999999999999995</v>
      </c>
      <c r="G104" s="2">
        <v>1.04</v>
      </c>
      <c r="H104" s="2">
        <v>1.25</v>
      </c>
      <c r="I104" s="2">
        <v>16.72</v>
      </c>
      <c r="J104" s="2">
        <v>0.02</v>
      </c>
      <c r="K104" s="2">
        <v>0.01</v>
      </c>
      <c r="L104" s="2">
        <v>2</v>
      </c>
      <c r="M104" s="2">
        <v>2.2000000000000002</v>
      </c>
      <c r="N104" s="2">
        <v>4.29</v>
      </c>
      <c r="O104" s="2">
        <v>12</v>
      </c>
      <c r="P104" s="2">
        <v>22</v>
      </c>
      <c r="Q104" s="2">
        <v>0.14000000000000001</v>
      </c>
    </row>
    <row r="105" spans="1:18" ht="18">
      <c r="A105" s="1"/>
      <c r="B105" s="2" t="s">
        <v>130</v>
      </c>
      <c r="C105" s="2">
        <v>2011</v>
      </c>
      <c r="D105" s="21" t="s">
        <v>148</v>
      </c>
      <c r="E105" s="2">
        <v>200</v>
      </c>
      <c r="F105" s="2">
        <v>1.77</v>
      </c>
      <c r="G105" s="2">
        <v>4.05</v>
      </c>
      <c r="H105" s="2">
        <v>9.5399999999999991</v>
      </c>
      <c r="I105" s="2">
        <v>81.8</v>
      </c>
      <c r="J105" s="2">
        <v>0.04</v>
      </c>
      <c r="K105" s="2">
        <v>1.2E-2</v>
      </c>
      <c r="L105" s="2">
        <v>0.85</v>
      </c>
      <c r="M105" s="2">
        <v>0.4</v>
      </c>
      <c r="N105" s="2">
        <v>15.76</v>
      </c>
      <c r="O105" s="2">
        <v>29.5</v>
      </c>
      <c r="P105" s="2">
        <v>184</v>
      </c>
      <c r="Q105" s="2">
        <v>0.47</v>
      </c>
      <c r="R105" t="s">
        <v>49</v>
      </c>
    </row>
    <row r="106" spans="1:18" ht="18">
      <c r="A106" s="1"/>
      <c r="B106" s="2" t="s">
        <v>139</v>
      </c>
      <c r="C106" s="2">
        <v>2011</v>
      </c>
      <c r="D106" s="3" t="s">
        <v>86</v>
      </c>
      <c r="E106" s="2" t="s">
        <v>116</v>
      </c>
      <c r="F106" s="2">
        <v>11.7</v>
      </c>
      <c r="G106" s="2">
        <v>11.4</v>
      </c>
      <c r="H106" s="2">
        <v>0.5</v>
      </c>
      <c r="I106" s="2">
        <v>153</v>
      </c>
      <c r="J106" s="2">
        <v>0.05</v>
      </c>
      <c r="K106" s="2">
        <v>0.11</v>
      </c>
      <c r="L106" s="2">
        <v>2.23</v>
      </c>
      <c r="M106" s="2">
        <v>10.199999999999999</v>
      </c>
      <c r="N106" s="2">
        <v>8.5</v>
      </c>
      <c r="O106" s="2">
        <v>18.5</v>
      </c>
      <c r="P106" s="2">
        <v>96</v>
      </c>
      <c r="Q106" s="2">
        <v>0.87</v>
      </c>
    </row>
    <row r="107" spans="1:18" ht="18">
      <c r="A107" s="1"/>
      <c r="B107" s="2" t="s">
        <v>140</v>
      </c>
      <c r="C107" s="2">
        <v>2011</v>
      </c>
      <c r="D107" s="3" t="s">
        <v>42</v>
      </c>
      <c r="E107" s="2" t="s">
        <v>43</v>
      </c>
      <c r="F107" s="2">
        <v>4.3099999999999996</v>
      </c>
      <c r="G107" s="2">
        <v>5.04</v>
      </c>
      <c r="H107" s="2">
        <v>26.6</v>
      </c>
      <c r="I107" s="2">
        <v>150</v>
      </c>
      <c r="J107" s="2">
        <v>7.0000000000000007E-2</v>
      </c>
      <c r="K107" s="2">
        <v>0.02</v>
      </c>
      <c r="L107" s="2">
        <v>1.71</v>
      </c>
      <c r="M107" s="2">
        <v>0</v>
      </c>
      <c r="N107" s="2">
        <v>8.6999999999999993</v>
      </c>
      <c r="O107" s="2">
        <v>38</v>
      </c>
      <c r="P107" s="2">
        <v>140</v>
      </c>
      <c r="Q107" s="2">
        <v>0.74</v>
      </c>
    </row>
    <row r="108" spans="1:18" ht="24.75" customHeight="1">
      <c r="A108" s="1"/>
      <c r="B108" s="2" t="s">
        <v>119</v>
      </c>
      <c r="C108" s="2">
        <v>2011</v>
      </c>
      <c r="D108" s="3" t="s">
        <v>54</v>
      </c>
      <c r="E108" s="2" t="s">
        <v>55</v>
      </c>
      <c r="F108" s="2">
        <v>0.1</v>
      </c>
      <c r="G108" s="2">
        <v>0</v>
      </c>
      <c r="H108" s="2">
        <v>15</v>
      </c>
      <c r="I108" s="2">
        <v>60.4</v>
      </c>
      <c r="J108" s="2" t="s">
        <v>23</v>
      </c>
      <c r="K108" s="2" t="s">
        <v>23</v>
      </c>
      <c r="L108" s="2">
        <v>0.06</v>
      </c>
      <c r="M108" s="2" t="s">
        <v>23</v>
      </c>
      <c r="N108" s="2">
        <v>1</v>
      </c>
      <c r="O108" s="2">
        <v>1</v>
      </c>
      <c r="P108" s="2" t="s">
        <v>23</v>
      </c>
      <c r="Q108" s="2">
        <v>0</v>
      </c>
    </row>
    <row r="109" spans="1:18" ht="21.75" customHeight="1">
      <c r="A109" s="1"/>
      <c r="B109" s="2" t="s">
        <v>122</v>
      </c>
      <c r="C109" s="2">
        <v>2011</v>
      </c>
      <c r="D109" s="3" t="s">
        <v>26</v>
      </c>
      <c r="E109" s="2">
        <v>200</v>
      </c>
      <c r="F109" s="2">
        <v>0.3</v>
      </c>
      <c r="G109" s="2">
        <v>0</v>
      </c>
      <c r="H109" s="2">
        <v>23.6</v>
      </c>
      <c r="I109" s="2">
        <v>40</v>
      </c>
      <c r="J109" s="2">
        <v>0.08</v>
      </c>
      <c r="K109" s="2">
        <v>0.06</v>
      </c>
      <c r="L109" s="2">
        <v>0.4</v>
      </c>
      <c r="M109" s="2">
        <v>120</v>
      </c>
      <c r="N109" s="2">
        <v>68</v>
      </c>
      <c r="O109" s="2">
        <v>26</v>
      </c>
      <c r="P109" s="2">
        <v>46</v>
      </c>
      <c r="Q109" s="2">
        <v>0.6</v>
      </c>
    </row>
    <row r="110" spans="1:18" ht="18">
      <c r="A110" s="1"/>
      <c r="B110" s="23" t="s">
        <v>24</v>
      </c>
      <c r="C110" s="2"/>
      <c r="D110" s="3" t="s">
        <v>36</v>
      </c>
      <c r="E110" s="2">
        <v>30</v>
      </c>
      <c r="F110" s="2">
        <v>1.58</v>
      </c>
      <c r="G110" s="2">
        <v>0.2</v>
      </c>
      <c r="H110" s="2">
        <v>9.6999999999999993</v>
      </c>
      <c r="I110" s="2">
        <v>47.3</v>
      </c>
      <c r="J110" s="2">
        <v>3.2000000000000001E-2</v>
      </c>
      <c r="K110" s="2">
        <v>1.2E-2</v>
      </c>
      <c r="L110" s="2">
        <v>0.32</v>
      </c>
      <c r="M110" s="2">
        <v>0</v>
      </c>
      <c r="N110" s="2">
        <v>4.5999999999999996</v>
      </c>
      <c r="O110" s="2">
        <v>6.6</v>
      </c>
      <c r="P110" s="2">
        <v>17.399999999999999</v>
      </c>
      <c r="Q110" s="2">
        <v>0.4</v>
      </c>
    </row>
    <row r="111" spans="1:18" ht="18">
      <c r="A111" s="1"/>
      <c r="B111" s="2" t="s">
        <v>24</v>
      </c>
      <c r="C111" s="2"/>
      <c r="D111" s="3" t="s">
        <v>37</v>
      </c>
      <c r="E111" s="2">
        <v>30</v>
      </c>
      <c r="F111" s="2">
        <v>1.98</v>
      </c>
      <c r="G111" s="2">
        <v>0.36</v>
      </c>
      <c r="H111" s="2">
        <v>10.02</v>
      </c>
      <c r="I111" s="2">
        <v>51.9</v>
      </c>
      <c r="J111" s="2">
        <v>0.06</v>
      </c>
      <c r="K111" s="2">
        <v>2.4E-2</v>
      </c>
      <c r="L111" s="2">
        <v>0.21</v>
      </c>
      <c r="M111" s="2">
        <v>0</v>
      </c>
      <c r="N111" s="2">
        <v>10.5</v>
      </c>
      <c r="O111" s="2">
        <v>14.1</v>
      </c>
      <c r="P111" s="2">
        <v>47.4</v>
      </c>
      <c r="Q111" s="2">
        <v>1.17</v>
      </c>
    </row>
    <row r="112" spans="1:18" ht="18">
      <c r="A112" s="1"/>
      <c r="B112" s="2"/>
      <c r="C112" s="2"/>
      <c r="D112" s="3" t="s">
        <v>27</v>
      </c>
      <c r="E112" s="2"/>
      <c r="F112" s="2">
        <f t="shared" ref="F112:Q112" si="8">SUM(F105:F111)</f>
        <v>21.74</v>
      </c>
      <c r="G112" s="2">
        <f t="shared" si="8"/>
        <v>21.049999999999997</v>
      </c>
      <c r="H112" s="2">
        <f t="shared" si="8"/>
        <v>94.960000000000008</v>
      </c>
      <c r="I112" s="2">
        <f t="shared" si="8"/>
        <v>584.4</v>
      </c>
      <c r="J112" s="2">
        <f t="shared" si="8"/>
        <v>0.33200000000000002</v>
      </c>
      <c r="K112" s="2">
        <f t="shared" si="8"/>
        <v>0.23799999999999999</v>
      </c>
      <c r="L112" s="2">
        <f t="shared" si="8"/>
        <v>5.78</v>
      </c>
      <c r="M112" s="2">
        <f t="shared" si="8"/>
        <v>130.6</v>
      </c>
      <c r="N112" s="2">
        <f t="shared" si="8"/>
        <v>117.05999999999999</v>
      </c>
      <c r="O112" s="2">
        <f t="shared" si="8"/>
        <v>133.69999999999999</v>
      </c>
      <c r="P112" s="2">
        <f t="shared" si="8"/>
        <v>530.79999999999995</v>
      </c>
      <c r="Q112" s="2">
        <f t="shared" si="8"/>
        <v>4.25</v>
      </c>
    </row>
    <row r="113" spans="1:17" ht="18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8">
      <c r="A114" s="1"/>
      <c r="B114" s="28" t="s">
        <v>92</v>
      </c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1:17" ht="18">
      <c r="A115" s="1"/>
      <c r="B115" s="28" t="s">
        <v>142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1:17" s="17" customFormat="1" ht="18">
      <c r="A116" s="1"/>
      <c r="B116" s="2" t="s">
        <v>126</v>
      </c>
      <c r="C116" s="2">
        <v>2011</v>
      </c>
      <c r="D116" s="3" t="s">
        <v>48</v>
      </c>
      <c r="E116" s="2">
        <v>60</v>
      </c>
      <c r="F116" s="2">
        <v>0.32</v>
      </c>
      <c r="G116" s="2">
        <v>0</v>
      </c>
      <c r="H116" s="2">
        <v>1.36</v>
      </c>
      <c r="I116" s="2">
        <v>9.6</v>
      </c>
      <c r="J116" s="2">
        <v>0.02</v>
      </c>
      <c r="K116" s="2">
        <v>0.01</v>
      </c>
      <c r="L116" s="2">
        <v>0.35</v>
      </c>
      <c r="M116" s="2">
        <v>5</v>
      </c>
      <c r="N116" s="2">
        <v>11.5</v>
      </c>
      <c r="O116" s="2">
        <v>7</v>
      </c>
      <c r="P116" s="2">
        <v>21</v>
      </c>
      <c r="Q116" s="2">
        <v>0.3</v>
      </c>
    </row>
    <row r="117" spans="1:17" ht="18">
      <c r="A117" s="1"/>
      <c r="B117" s="2" t="s">
        <v>135</v>
      </c>
      <c r="C117" s="2">
        <v>2011</v>
      </c>
      <c r="D117" s="3" t="s">
        <v>76</v>
      </c>
      <c r="E117" s="2">
        <v>200</v>
      </c>
      <c r="F117" s="2">
        <v>3.1</v>
      </c>
      <c r="G117" s="2">
        <v>3.8</v>
      </c>
      <c r="H117" s="2">
        <v>17.399999999999999</v>
      </c>
      <c r="I117" s="2">
        <v>116.1</v>
      </c>
      <c r="J117" s="2">
        <v>7.0000000000000007E-2</v>
      </c>
      <c r="K117" s="2">
        <v>0.05</v>
      </c>
      <c r="L117" s="2">
        <v>2.2400000000000002</v>
      </c>
      <c r="M117" s="2">
        <v>7.9</v>
      </c>
      <c r="N117" s="2">
        <v>13.41</v>
      </c>
      <c r="O117" s="2">
        <v>33</v>
      </c>
      <c r="P117" s="2">
        <v>170</v>
      </c>
      <c r="Q117" s="2">
        <v>0.74</v>
      </c>
    </row>
    <row r="118" spans="1:17" ht="18">
      <c r="A118" s="1"/>
      <c r="B118" s="2" t="s">
        <v>129</v>
      </c>
      <c r="C118" s="2">
        <v>2011</v>
      </c>
      <c r="D118" s="3" t="s">
        <v>73</v>
      </c>
      <c r="E118" s="2">
        <v>150</v>
      </c>
      <c r="F118" s="2">
        <v>6.51</v>
      </c>
      <c r="G118" s="2">
        <v>4.3499999999999996</v>
      </c>
      <c r="H118" s="2">
        <v>40.049999999999997</v>
      </c>
      <c r="I118" s="2">
        <v>225</v>
      </c>
      <c r="J118" s="2">
        <v>0.14000000000000001</v>
      </c>
      <c r="K118" s="2">
        <v>0.05</v>
      </c>
      <c r="L118" s="2">
        <v>0.77</v>
      </c>
      <c r="M118" s="2">
        <v>0</v>
      </c>
      <c r="N118" s="2">
        <v>25.4</v>
      </c>
      <c r="O118" s="2">
        <v>35.299999999999997</v>
      </c>
      <c r="P118" s="2">
        <v>163.9</v>
      </c>
      <c r="Q118" s="2">
        <v>2.84</v>
      </c>
    </row>
    <row r="119" spans="1:17" s="17" customFormat="1" ht="18">
      <c r="A119" s="1"/>
      <c r="B119" s="2" t="s">
        <v>136</v>
      </c>
      <c r="C119" s="2">
        <v>2011</v>
      </c>
      <c r="D119" s="3" t="s">
        <v>77</v>
      </c>
      <c r="E119" s="2" t="s">
        <v>116</v>
      </c>
      <c r="F119" s="2">
        <v>11.9</v>
      </c>
      <c r="G119" s="2">
        <v>12.3</v>
      </c>
      <c r="H119" s="2">
        <v>12.4</v>
      </c>
      <c r="I119" s="2">
        <v>208.8</v>
      </c>
      <c r="J119" s="2">
        <v>0.66</v>
      </c>
      <c r="K119" s="2">
        <v>0.1</v>
      </c>
      <c r="L119" s="2">
        <v>0.38</v>
      </c>
      <c r="M119" s="2">
        <v>0.5</v>
      </c>
      <c r="N119" s="2">
        <v>15.02</v>
      </c>
      <c r="O119" s="2">
        <v>29</v>
      </c>
      <c r="P119" s="2">
        <v>171</v>
      </c>
      <c r="Q119" s="2">
        <v>109.4</v>
      </c>
    </row>
    <row r="120" spans="1:17" ht="18">
      <c r="A120" s="1"/>
      <c r="B120" s="2" t="s">
        <v>119</v>
      </c>
      <c r="C120" s="2">
        <v>2011</v>
      </c>
      <c r="D120" s="3" t="s">
        <v>54</v>
      </c>
      <c r="E120" s="2" t="s">
        <v>55</v>
      </c>
      <c r="F120" s="2">
        <v>0.1</v>
      </c>
      <c r="G120" s="2">
        <v>0</v>
      </c>
      <c r="H120" s="2">
        <v>15</v>
      </c>
      <c r="I120" s="2">
        <v>60.4</v>
      </c>
      <c r="J120" s="2" t="s">
        <v>23</v>
      </c>
      <c r="K120" s="2" t="s">
        <v>23</v>
      </c>
      <c r="L120" s="2">
        <v>0.06</v>
      </c>
      <c r="M120" s="2" t="s">
        <v>23</v>
      </c>
      <c r="N120" s="2">
        <v>1</v>
      </c>
      <c r="O120" s="2">
        <v>1</v>
      </c>
      <c r="P120" s="2" t="s">
        <v>23</v>
      </c>
      <c r="Q120" s="2">
        <v>0</v>
      </c>
    </row>
    <row r="121" spans="1:17" ht="18">
      <c r="A121" s="1"/>
      <c r="B121" s="23" t="s">
        <v>24</v>
      </c>
      <c r="C121" s="2"/>
      <c r="D121" s="3" t="s">
        <v>36</v>
      </c>
      <c r="E121" s="2">
        <v>30</v>
      </c>
      <c r="F121" s="2">
        <v>1.58</v>
      </c>
      <c r="G121" s="2">
        <v>0.2</v>
      </c>
      <c r="H121" s="2">
        <v>9.6999999999999993</v>
      </c>
      <c r="I121" s="2">
        <v>47.3</v>
      </c>
      <c r="J121" s="2">
        <v>3.2000000000000001E-2</v>
      </c>
      <c r="K121" s="2">
        <v>1.2E-2</v>
      </c>
      <c r="L121" s="2">
        <v>0.32</v>
      </c>
      <c r="M121" s="2">
        <v>0</v>
      </c>
      <c r="N121" s="2">
        <v>4.5999999999999996</v>
      </c>
      <c r="O121" s="2">
        <v>6.6</v>
      </c>
      <c r="P121" s="2">
        <v>17.399999999999999</v>
      </c>
      <c r="Q121" s="2">
        <v>0.4</v>
      </c>
    </row>
    <row r="122" spans="1:17" s="17" customFormat="1" ht="18">
      <c r="A122" s="1"/>
      <c r="B122" s="2" t="str">
        <f>B111</f>
        <v>пром.</v>
      </c>
      <c r="C122" s="2"/>
      <c r="D122" s="3" t="s">
        <v>37</v>
      </c>
      <c r="E122" s="2">
        <v>30</v>
      </c>
      <c r="F122" s="2">
        <v>1.98</v>
      </c>
      <c r="G122" s="2">
        <v>0.36</v>
      </c>
      <c r="H122" s="2">
        <v>10.02</v>
      </c>
      <c r="I122" s="2">
        <v>51.9</v>
      </c>
      <c r="J122" s="2">
        <v>0.06</v>
      </c>
      <c r="K122" s="2">
        <v>2.4E-2</v>
      </c>
      <c r="L122" s="2">
        <v>0.21</v>
      </c>
      <c r="M122" s="2">
        <v>0</v>
      </c>
      <c r="N122" s="2">
        <v>10.5</v>
      </c>
      <c r="O122" s="2">
        <v>14.1</v>
      </c>
      <c r="P122" s="2">
        <v>47.4</v>
      </c>
      <c r="Q122" s="2">
        <v>1.17</v>
      </c>
    </row>
    <row r="123" spans="1:17" ht="18">
      <c r="A123" s="1"/>
      <c r="B123" s="2"/>
      <c r="C123" s="2"/>
      <c r="D123" s="3" t="s">
        <v>27</v>
      </c>
      <c r="E123" s="2"/>
      <c r="F123" s="2">
        <f t="shared" ref="F123:Q123" si="9">SUM(F117:F122)</f>
        <v>25.169999999999998</v>
      </c>
      <c r="G123" s="2">
        <f t="shared" si="9"/>
        <v>21.009999999999998</v>
      </c>
      <c r="H123" s="2">
        <f t="shared" si="9"/>
        <v>104.57</v>
      </c>
      <c r="I123" s="2">
        <f t="shared" si="9"/>
        <v>709.5</v>
      </c>
      <c r="J123" s="2">
        <f t="shared" si="9"/>
        <v>0.96200000000000019</v>
      </c>
      <c r="K123" s="2">
        <f t="shared" si="9"/>
        <v>0.23600000000000002</v>
      </c>
      <c r="L123" s="2">
        <f t="shared" si="9"/>
        <v>3.98</v>
      </c>
      <c r="M123" s="2">
        <f t="shared" si="9"/>
        <v>8.4</v>
      </c>
      <c r="N123" s="2">
        <f t="shared" si="9"/>
        <v>69.930000000000007</v>
      </c>
      <c r="O123" s="2">
        <f t="shared" si="9"/>
        <v>118.99999999999999</v>
      </c>
      <c r="P123" s="2">
        <f t="shared" si="9"/>
        <v>569.69999999999993</v>
      </c>
      <c r="Q123" s="2">
        <f t="shared" si="9"/>
        <v>114.55000000000001</v>
      </c>
    </row>
    <row r="124" spans="1:17" ht="18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8">
      <c r="A125" s="1"/>
      <c r="B125" s="42" t="s">
        <v>0</v>
      </c>
      <c r="C125" s="15"/>
      <c r="D125" s="39" t="s">
        <v>1</v>
      </c>
      <c r="E125" s="40" t="s">
        <v>2</v>
      </c>
      <c r="F125" s="39" t="s">
        <v>3</v>
      </c>
      <c r="G125" s="39" t="s">
        <v>4</v>
      </c>
      <c r="H125" s="39" t="s">
        <v>5</v>
      </c>
      <c r="I125" s="40" t="s">
        <v>6</v>
      </c>
      <c r="J125" s="39" t="s">
        <v>7</v>
      </c>
      <c r="K125" s="39"/>
      <c r="L125" s="39"/>
      <c r="M125" s="39"/>
      <c r="N125" s="39" t="s">
        <v>8</v>
      </c>
      <c r="O125" s="39"/>
      <c r="P125" s="39"/>
      <c r="Q125" s="39"/>
    </row>
    <row r="126" spans="1:17" ht="18">
      <c r="A126" s="1"/>
      <c r="B126" s="42"/>
      <c r="C126" s="15"/>
      <c r="D126" s="39"/>
      <c r="E126" s="40"/>
      <c r="F126" s="39"/>
      <c r="G126" s="39"/>
      <c r="H126" s="39"/>
      <c r="I126" s="40"/>
      <c r="J126" s="2" t="s">
        <v>9</v>
      </c>
      <c r="K126" s="2" t="s">
        <v>10</v>
      </c>
      <c r="L126" s="2" t="s">
        <v>11</v>
      </c>
      <c r="M126" s="2" t="s">
        <v>12</v>
      </c>
      <c r="N126" s="2" t="s">
        <v>13</v>
      </c>
      <c r="O126" s="2" t="s">
        <v>14</v>
      </c>
      <c r="P126" s="2" t="s">
        <v>15</v>
      </c>
      <c r="Q126" s="2" t="s">
        <v>16</v>
      </c>
    </row>
    <row r="127" spans="1:17" ht="18">
      <c r="A127" s="1"/>
      <c r="B127" s="28" t="s">
        <v>96</v>
      </c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1:17" ht="18">
      <c r="A128" s="1"/>
      <c r="B128" s="28" t="s">
        <v>142</v>
      </c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1:18" ht="18">
      <c r="A129" s="1"/>
      <c r="B129" s="2" t="s">
        <v>126</v>
      </c>
      <c r="C129" s="2">
        <v>2011</v>
      </c>
      <c r="D129" s="3" t="s">
        <v>48</v>
      </c>
      <c r="E129" s="2">
        <v>60</v>
      </c>
      <c r="F129" s="2">
        <v>0.32</v>
      </c>
      <c r="G129" s="2">
        <v>0</v>
      </c>
      <c r="H129" s="2">
        <v>1.36</v>
      </c>
      <c r="I129" s="2">
        <v>9.6</v>
      </c>
      <c r="J129" s="2">
        <v>0.02</v>
      </c>
      <c r="K129" s="2">
        <v>0.01</v>
      </c>
      <c r="L129" s="2">
        <v>0.35</v>
      </c>
      <c r="M129" s="2">
        <v>5</v>
      </c>
      <c r="N129" s="2">
        <v>11.5</v>
      </c>
      <c r="O129" s="2">
        <v>7</v>
      </c>
      <c r="P129" s="2">
        <v>21</v>
      </c>
      <c r="Q129" s="2">
        <v>0.3</v>
      </c>
    </row>
    <row r="130" spans="1:18" s="17" customFormat="1" ht="18">
      <c r="A130" s="1"/>
      <c r="B130" s="2" t="s">
        <v>127</v>
      </c>
      <c r="C130" s="2">
        <v>2011</v>
      </c>
      <c r="D130" s="3" t="s">
        <v>91</v>
      </c>
      <c r="E130" s="2" t="s">
        <v>51</v>
      </c>
      <c r="F130" s="2">
        <v>1.4</v>
      </c>
      <c r="G130" s="2">
        <v>3.7</v>
      </c>
      <c r="H130" s="2">
        <v>9</v>
      </c>
      <c r="I130" s="2">
        <v>75.5</v>
      </c>
      <c r="J130" s="2">
        <v>0.33</v>
      </c>
      <c r="K130" s="2">
        <v>0.18</v>
      </c>
      <c r="L130" s="2">
        <v>0.9</v>
      </c>
      <c r="M130" s="2">
        <v>11.71</v>
      </c>
      <c r="N130" s="2">
        <v>23.94</v>
      </c>
      <c r="O130" s="2">
        <v>40</v>
      </c>
      <c r="P130" s="2">
        <v>103</v>
      </c>
      <c r="Q130" s="2">
        <v>1.08</v>
      </c>
      <c r="R130" s="17" t="s">
        <v>49</v>
      </c>
    </row>
    <row r="131" spans="1:18" ht="18">
      <c r="A131" s="1"/>
      <c r="B131" s="2" t="s">
        <v>141</v>
      </c>
      <c r="C131" s="2">
        <v>2011</v>
      </c>
      <c r="D131" s="3" t="s">
        <v>98</v>
      </c>
      <c r="E131" s="2" t="s">
        <v>117</v>
      </c>
      <c r="F131" s="2">
        <v>22.4</v>
      </c>
      <c r="G131" s="2">
        <v>25.9</v>
      </c>
      <c r="H131" s="2">
        <v>36.6</v>
      </c>
      <c r="I131" s="2">
        <v>469.2</v>
      </c>
      <c r="J131" s="2">
        <v>0.04</v>
      </c>
      <c r="K131" s="2">
        <v>0.04</v>
      </c>
      <c r="L131" s="2">
        <v>6.7</v>
      </c>
      <c r="M131" s="2">
        <v>0.69</v>
      </c>
      <c r="N131" s="2">
        <v>49.6</v>
      </c>
      <c r="O131" s="2">
        <v>36</v>
      </c>
      <c r="P131" s="2">
        <v>180</v>
      </c>
      <c r="Q131" s="2">
        <v>5.6</v>
      </c>
    </row>
    <row r="132" spans="1:18" s="17" customFormat="1" ht="18">
      <c r="A132" s="22"/>
      <c r="B132" s="23" t="s">
        <v>24</v>
      </c>
      <c r="C132" s="23"/>
      <c r="D132" s="21" t="s">
        <v>45</v>
      </c>
      <c r="E132" s="23" t="s">
        <v>46</v>
      </c>
      <c r="F132" s="23">
        <v>4.9000000000000004</v>
      </c>
      <c r="G132" s="23">
        <v>6.2</v>
      </c>
      <c r="H132" s="23">
        <v>21.2</v>
      </c>
      <c r="I132" s="23">
        <v>240</v>
      </c>
      <c r="J132" s="23">
        <v>0.04</v>
      </c>
      <c r="K132" s="23">
        <v>0.03</v>
      </c>
      <c r="L132" s="23">
        <v>0.56000000000000005</v>
      </c>
      <c r="M132" s="23">
        <v>0</v>
      </c>
      <c r="N132" s="23">
        <v>3.4</v>
      </c>
      <c r="O132" s="23">
        <v>7.3</v>
      </c>
      <c r="P132" s="23">
        <v>24</v>
      </c>
      <c r="Q132" s="23">
        <v>0.5</v>
      </c>
      <c r="R132" s="24"/>
    </row>
    <row r="133" spans="1:18" ht="18">
      <c r="A133" s="1"/>
      <c r="B133" s="23" t="s">
        <v>24</v>
      </c>
      <c r="C133" s="2"/>
      <c r="D133" s="3" t="s">
        <v>36</v>
      </c>
      <c r="E133" s="2">
        <v>30</v>
      </c>
      <c r="F133" s="2">
        <v>1.58</v>
      </c>
      <c r="G133" s="2">
        <v>0.2</v>
      </c>
      <c r="H133" s="2">
        <v>9.6999999999999993</v>
      </c>
      <c r="I133" s="2">
        <v>47.3</v>
      </c>
      <c r="J133" s="2">
        <v>3.2000000000000001E-2</v>
      </c>
      <c r="K133" s="2">
        <v>1.2E-2</v>
      </c>
      <c r="L133" s="2">
        <v>0.32</v>
      </c>
      <c r="M133" s="2">
        <v>0</v>
      </c>
      <c r="N133" s="2">
        <v>4.5999999999999996</v>
      </c>
      <c r="O133" s="2">
        <v>6.6</v>
      </c>
      <c r="P133" s="2">
        <v>17.399999999999999</v>
      </c>
      <c r="Q133" s="2">
        <v>0.4</v>
      </c>
    </row>
    <row r="134" spans="1:18" ht="21.75" customHeight="1">
      <c r="A134" s="1"/>
      <c r="B134" s="2" t="str">
        <f>B122</f>
        <v>пром.</v>
      </c>
      <c r="C134" s="2"/>
      <c r="D134" s="3" t="s">
        <v>37</v>
      </c>
      <c r="E134" s="2">
        <v>30</v>
      </c>
      <c r="F134" s="2">
        <v>1.98</v>
      </c>
      <c r="G134" s="2">
        <v>0.36</v>
      </c>
      <c r="H134" s="2">
        <v>10.02</v>
      </c>
      <c r="I134" s="2">
        <v>51.9</v>
      </c>
      <c r="J134" s="2">
        <v>0.06</v>
      </c>
      <c r="K134" s="2">
        <v>2.4E-2</v>
      </c>
      <c r="L134" s="2">
        <v>0.21</v>
      </c>
      <c r="M134" s="2">
        <v>0</v>
      </c>
      <c r="N134" s="2">
        <v>10.5</v>
      </c>
      <c r="O134" s="2">
        <v>14.1</v>
      </c>
      <c r="P134" s="2">
        <v>47.4</v>
      </c>
      <c r="Q134" s="2">
        <v>1.17</v>
      </c>
    </row>
    <row r="135" spans="1:18" ht="21.75" customHeight="1">
      <c r="A135" s="1"/>
      <c r="B135" s="2"/>
      <c r="C135" s="2"/>
      <c r="D135" s="3" t="s">
        <v>27</v>
      </c>
      <c r="E135" s="2"/>
      <c r="F135" s="2">
        <f t="shared" ref="F135:Q135" si="10">SUM(F129:F134)</f>
        <v>32.579999999999991</v>
      </c>
      <c r="G135" s="2">
        <f t="shared" si="10"/>
        <v>36.36</v>
      </c>
      <c r="H135" s="2">
        <f t="shared" si="10"/>
        <v>87.88</v>
      </c>
      <c r="I135" s="2">
        <f t="shared" si="10"/>
        <v>893.49999999999989</v>
      </c>
      <c r="J135" s="2">
        <f t="shared" si="10"/>
        <v>0.52200000000000002</v>
      </c>
      <c r="K135" s="2">
        <f t="shared" si="10"/>
        <v>0.29600000000000004</v>
      </c>
      <c r="L135" s="2">
        <f t="shared" si="10"/>
        <v>9.0400000000000009</v>
      </c>
      <c r="M135" s="2">
        <f t="shared" si="10"/>
        <v>17.400000000000002</v>
      </c>
      <c r="N135" s="2">
        <f t="shared" si="10"/>
        <v>103.53999999999999</v>
      </c>
      <c r="O135" s="2">
        <f t="shared" si="10"/>
        <v>110.99999999999999</v>
      </c>
      <c r="P135" s="2">
        <f t="shared" si="10"/>
        <v>392.79999999999995</v>
      </c>
      <c r="Q135" s="2">
        <f t="shared" si="10"/>
        <v>9.0500000000000007</v>
      </c>
    </row>
    <row r="136" spans="1:18" ht="18">
      <c r="A136" s="1"/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</row>
    <row r="137" spans="1:18" ht="18">
      <c r="A137" s="1"/>
      <c r="B137" s="33" t="s">
        <v>102</v>
      </c>
      <c r="C137" s="34"/>
      <c r="D137" s="35"/>
      <c r="E137" s="12"/>
      <c r="F137" s="12">
        <f t="shared" ref="F137:Q137" si="11">F25+F38+F48+F63+F74+F88+F99+F113+F124+F136</f>
        <v>20.95</v>
      </c>
      <c r="G137" s="12">
        <f t="shared" si="11"/>
        <v>18.13</v>
      </c>
      <c r="H137" s="12">
        <f t="shared" si="11"/>
        <v>111.22</v>
      </c>
      <c r="I137" s="12">
        <f t="shared" si="11"/>
        <v>617.94999999999993</v>
      </c>
      <c r="J137" s="12">
        <f t="shared" si="11"/>
        <v>0.46200000000000002</v>
      </c>
      <c r="K137" s="12">
        <f t="shared" si="11"/>
        <v>1.056</v>
      </c>
      <c r="L137" s="12">
        <f t="shared" si="11"/>
        <v>5.78</v>
      </c>
      <c r="M137" s="12">
        <f t="shared" si="11"/>
        <v>127.73</v>
      </c>
      <c r="N137" s="12">
        <f t="shared" si="11"/>
        <v>134.13</v>
      </c>
      <c r="O137" s="12">
        <f t="shared" si="11"/>
        <v>133.69999999999999</v>
      </c>
      <c r="P137" s="12">
        <f t="shared" si="11"/>
        <v>527.79999999999995</v>
      </c>
      <c r="Q137" s="12">
        <f t="shared" si="11"/>
        <v>5.69</v>
      </c>
    </row>
    <row r="138" spans="1:18" ht="37.5" customHeight="1">
      <c r="A138" s="1"/>
      <c r="B138" s="33" t="s">
        <v>103</v>
      </c>
      <c r="C138" s="34"/>
      <c r="D138" s="35"/>
      <c r="E138" s="12"/>
      <c r="F138" s="12">
        <f>F137/10</f>
        <v>2.0949999999999998</v>
      </c>
      <c r="G138" s="12">
        <f t="shared" ref="G138:Q138" si="12">G137/10</f>
        <v>1.8129999999999999</v>
      </c>
      <c r="H138" s="12">
        <f t="shared" si="12"/>
        <v>11.122</v>
      </c>
      <c r="I138" s="12">
        <f t="shared" si="12"/>
        <v>61.794999999999995</v>
      </c>
      <c r="J138" s="12">
        <f t="shared" si="12"/>
        <v>4.6200000000000005E-2</v>
      </c>
      <c r="K138" s="12">
        <f t="shared" si="12"/>
        <v>0.1056</v>
      </c>
      <c r="L138" s="12">
        <f t="shared" si="12"/>
        <v>0.57800000000000007</v>
      </c>
      <c r="M138" s="12">
        <f t="shared" si="12"/>
        <v>12.773</v>
      </c>
      <c r="N138" s="12">
        <f t="shared" si="12"/>
        <v>13.413</v>
      </c>
      <c r="O138" s="12">
        <f t="shared" si="12"/>
        <v>13.37</v>
      </c>
      <c r="P138" s="12">
        <f t="shared" si="12"/>
        <v>52.779999999999994</v>
      </c>
      <c r="Q138" s="12">
        <f t="shared" si="12"/>
        <v>0.56900000000000006</v>
      </c>
    </row>
    <row r="139" spans="1:18" ht="18">
      <c r="A139" s="1"/>
      <c r="B139" s="36" t="s">
        <v>104</v>
      </c>
      <c r="C139" s="37"/>
      <c r="D139" s="38"/>
      <c r="E139" s="12"/>
      <c r="F139" s="13">
        <v>1.07</v>
      </c>
      <c r="G139" s="13">
        <v>1.02</v>
      </c>
      <c r="H139" s="13">
        <v>1.2</v>
      </c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1:18" ht="18">
      <c r="A140" s="1"/>
      <c r="B140" s="6"/>
      <c r="C140" s="6"/>
      <c r="D140" s="1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8" ht="18.75">
      <c r="A141" s="1"/>
      <c r="B141" s="6"/>
      <c r="C141" s="6"/>
      <c r="D141" s="41" t="s">
        <v>107</v>
      </c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1:18" ht="18.75">
      <c r="A142" s="1"/>
      <c r="B142" s="6"/>
      <c r="C142" s="6"/>
      <c r="D142" s="18" t="s">
        <v>108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6"/>
      <c r="O142" s="16"/>
      <c r="P142" s="16"/>
      <c r="Q142" s="16"/>
    </row>
    <row r="143" spans="1:18" ht="18.75">
      <c r="A143" s="1"/>
      <c r="B143" s="6"/>
      <c r="C143" s="6"/>
      <c r="D143" s="18" t="s">
        <v>101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1:18" ht="18">
      <c r="A144" s="1"/>
      <c r="B144" s="6"/>
      <c r="C144" s="6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8" ht="18">
      <c r="A145" s="1"/>
      <c r="B145" s="1"/>
      <c r="C145" s="1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t="s">
        <v>49</v>
      </c>
    </row>
    <row r="146" spans="1:18" ht="18">
      <c r="A146" s="1"/>
      <c r="C146" s="32" t="s">
        <v>111</v>
      </c>
      <c r="D146" s="32"/>
      <c r="I146" s="32"/>
      <c r="J146" s="32"/>
    </row>
    <row r="147" spans="1:18" ht="18">
      <c r="A147" s="1"/>
    </row>
    <row r="148" spans="1:18" ht="18">
      <c r="A148" s="1"/>
    </row>
    <row r="149" spans="1:18" ht="18">
      <c r="A149" s="1"/>
    </row>
    <row r="150" spans="1:18" ht="18">
      <c r="A150" s="1"/>
    </row>
    <row r="151" spans="1:18" ht="18">
      <c r="A151" s="1"/>
    </row>
    <row r="152" spans="1:18" ht="18">
      <c r="A152" s="1"/>
    </row>
    <row r="153" spans="1:18" ht="18">
      <c r="A153" s="1"/>
    </row>
    <row r="154" spans="1:18" ht="18">
      <c r="A154" s="1"/>
    </row>
    <row r="155" spans="1:18" ht="18">
      <c r="A155" s="1"/>
    </row>
    <row r="156" spans="1:18" ht="18">
      <c r="A156" s="1"/>
    </row>
  </sheetData>
  <mergeCells count="85">
    <mergeCell ref="C2:D8"/>
    <mergeCell ref="F5:L8"/>
    <mergeCell ref="C26:C27"/>
    <mergeCell ref="B14:Q14"/>
    <mergeCell ref="B10:B11"/>
    <mergeCell ref="D10:D11"/>
    <mergeCell ref="E10:E11"/>
    <mergeCell ref="F10:F11"/>
    <mergeCell ref="G10:G11"/>
    <mergeCell ref="H10:H11"/>
    <mergeCell ref="I10:I11"/>
    <mergeCell ref="J10:M10"/>
    <mergeCell ref="N10:Q10"/>
    <mergeCell ref="B12:Q12"/>
    <mergeCell ref="C10:C11"/>
    <mergeCell ref="N2:Q8"/>
    <mergeCell ref="H26:H27"/>
    <mergeCell ref="I26:I27"/>
    <mergeCell ref="J26:M26"/>
    <mergeCell ref="N26:Q26"/>
    <mergeCell ref="B39:Q39"/>
    <mergeCell ref="B26:B27"/>
    <mergeCell ref="D26:D27"/>
    <mergeCell ref="E26:E27"/>
    <mergeCell ref="F26:F27"/>
    <mergeCell ref="G26:G27"/>
    <mergeCell ref="H49:H50"/>
    <mergeCell ref="I49:I50"/>
    <mergeCell ref="B51:Q51"/>
    <mergeCell ref="B52:Q52"/>
    <mergeCell ref="B29:Q29"/>
    <mergeCell ref="B40:Q40"/>
    <mergeCell ref="B49:B50"/>
    <mergeCell ref="D49:D50"/>
    <mergeCell ref="J49:M49"/>
    <mergeCell ref="N49:Q49"/>
    <mergeCell ref="E49:E50"/>
    <mergeCell ref="F49:F50"/>
    <mergeCell ref="G49:G50"/>
    <mergeCell ref="B64:Q64"/>
    <mergeCell ref="B65:Q65"/>
    <mergeCell ref="B75:B76"/>
    <mergeCell ref="D75:D76"/>
    <mergeCell ref="E75:E76"/>
    <mergeCell ref="F75:F76"/>
    <mergeCell ref="G75:G76"/>
    <mergeCell ref="H75:H76"/>
    <mergeCell ref="I75:I76"/>
    <mergeCell ref="J75:M75"/>
    <mergeCell ref="N75:Q75"/>
    <mergeCell ref="F100:F101"/>
    <mergeCell ref="G100:G101"/>
    <mergeCell ref="B77:Q77"/>
    <mergeCell ref="B78:Q78"/>
    <mergeCell ref="B89:Q89"/>
    <mergeCell ref="B100:B101"/>
    <mergeCell ref="D100:D101"/>
    <mergeCell ref="E100:E101"/>
    <mergeCell ref="I125:I126"/>
    <mergeCell ref="J125:M125"/>
    <mergeCell ref="N125:Q125"/>
    <mergeCell ref="B127:Q127"/>
    <mergeCell ref="B128:Q128"/>
    <mergeCell ref="B125:B126"/>
    <mergeCell ref="D125:D126"/>
    <mergeCell ref="E125:E126"/>
    <mergeCell ref="F125:F126"/>
    <mergeCell ref="G125:G126"/>
    <mergeCell ref="H125:H126"/>
    <mergeCell ref="B115:Q115"/>
    <mergeCell ref="B90:Q90"/>
    <mergeCell ref="B103:Q103"/>
    <mergeCell ref="B28:Q28"/>
    <mergeCell ref="C146:D146"/>
    <mergeCell ref="I146:J146"/>
    <mergeCell ref="B137:D137"/>
    <mergeCell ref="B138:D138"/>
    <mergeCell ref="B139:D139"/>
    <mergeCell ref="B114:Q114"/>
    <mergeCell ref="H100:H101"/>
    <mergeCell ref="I100:I101"/>
    <mergeCell ref="J100:M100"/>
    <mergeCell ref="N100:Q100"/>
    <mergeCell ref="B102:Q102"/>
    <mergeCell ref="D141:Q141"/>
  </mergeCells>
  <printOptions horizontalCentered="1"/>
  <pageMargins left="0" right="0" top="0.98425196850393715" bottom="0.78740157480314898" header="0.27559055118110198" footer="0.27559055118110198"/>
  <pageSetup paperSize="9" scale="64" fitToWidth="0" fitToHeight="0" pageOrder="overThenDown" orientation="landscape" useFirstPageNumber="1" r:id="rId1"/>
  <headerFooter>
    <oddHeader>&amp;C&amp;A</oddHeader>
    <oddFooter>&amp;CPage &amp;P</oddFooter>
  </headerFooter>
  <rowBreaks count="5" manualBreakCount="5">
    <brk id="35" man="1"/>
    <brk id="61" man="1"/>
    <brk id="86" man="1"/>
    <brk id="109" man="1"/>
    <brk id="1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02"/>
  <sheetViews>
    <sheetView topLeftCell="A37" workbookViewId="0">
      <selection activeCell="B24" sqref="B24:P24"/>
    </sheetView>
  </sheetViews>
  <sheetFormatPr defaultRowHeight="14.25"/>
  <cols>
    <col min="1" max="2" width="9" customWidth="1"/>
    <col min="3" max="3" width="52.875" customWidth="1"/>
    <col min="4" max="4" width="9" customWidth="1"/>
  </cols>
  <sheetData>
    <row r="1" spans="1:16" ht="18">
      <c r="A1" s="1"/>
      <c r="B1" s="42" t="s">
        <v>0</v>
      </c>
      <c r="C1" s="39" t="s">
        <v>1</v>
      </c>
      <c r="D1" s="40" t="s">
        <v>2</v>
      </c>
      <c r="E1" s="39" t="s">
        <v>3</v>
      </c>
      <c r="F1" s="39" t="s">
        <v>4</v>
      </c>
      <c r="G1" s="39" t="s">
        <v>5</v>
      </c>
      <c r="H1" s="40" t="s">
        <v>6</v>
      </c>
      <c r="I1" s="39" t="s">
        <v>7</v>
      </c>
      <c r="J1" s="39"/>
      <c r="K1" s="39"/>
      <c r="L1" s="39"/>
      <c r="M1" s="39" t="s">
        <v>8</v>
      </c>
      <c r="N1" s="39"/>
      <c r="O1" s="39"/>
      <c r="P1" s="39"/>
    </row>
    <row r="2" spans="1:16" ht="18">
      <c r="A2" s="1"/>
      <c r="B2" s="42"/>
      <c r="C2" s="39"/>
      <c r="D2" s="40"/>
      <c r="E2" s="39"/>
      <c r="F2" s="39"/>
      <c r="G2" s="39"/>
      <c r="H2" s="40"/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6" ht="18">
      <c r="A3" s="1"/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8">
      <c r="A4" s="1"/>
      <c r="B4" s="39" t="s">
        <v>18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8">
      <c r="A5" s="1"/>
      <c r="B5" s="2">
        <v>182</v>
      </c>
      <c r="C5" s="3" t="s">
        <v>19</v>
      </c>
      <c r="D5" s="2" t="s">
        <v>20</v>
      </c>
      <c r="E5" s="2">
        <v>5.33</v>
      </c>
      <c r="F5" s="2">
        <v>11.93</v>
      </c>
      <c r="G5" s="2">
        <v>35.76</v>
      </c>
      <c r="H5" s="2">
        <v>271.5</v>
      </c>
      <c r="I5" s="2">
        <v>0.04</v>
      </c>
      <c r="J5" s="2">
        <v>2.5999999999999999E-2</v>
      </c>
      <c r="K5" s="2">
        <v>0.65</v>
      </c>
      <c r="L5" s="2">
        <v>0</v>
      </c>
      <c r="M5" s="2">
        <v>98.07</v>
      </c>
      <c r="N5" s="2">
        <v>4</v>
      </c>
      <c r="O5" s="2">
        <v>24.5</v>
      </c>
      <c r="P5" s="2">
        <v>0.33800000000000002</v>
      </c>
    </row>
    <row r="6" spans="1:16" ht="18">
      <c r="A6" s="1"/>
      <c r="B6" s="2">
        <v>15</v>
      </c>
      <c r="C6" s="3" t="s">
        <v>21</v>
      </c>
      <c r="D6" s="2">
        <v>15</v>
      </c>
      <c r="E6" s="2">
        <v>3.48</v>
      </c>
      <c r="F6" s="2">
        <v>4.43</v>
      </c>
      <c r="G6" s="2">
        <v>0</v>
      </c>
      <c r="H6" s="2">
        <v>54</v>
      </c>
      <c r="I6" s="2">
        <v>0.01</v>
      </c>
      <c r="J6" s="2">
        <v>0.05</v>
      </c>
      <c r="K6" s="2">
        <v>0.03</v>
      </c>
      <c r="L6" s="2">
        <v>0.11</v>
      </c>
      <c r="M6" s="2">
        <v>132</v>
      </c>
      <c r="N6" s="2">
        <v>5.3</v>
      </c>
      <c r="O6" s="2">
        <v>75</v>
      </c>
      <c r="P6" s="2">
        <v>0.15</v>
      </c>
    </row>
    <row r="7" spans="1:16" ht="18">
      <c r="A7" s="1"/>
      <c r="B7" s="2">
        <v>382</v>
      </c>
      <c r="C7" s="3" t="s">
        <v>22</v>
      </c>
      <c r="D7" s="2">
        <v>200</v>
      </c>
      <c r="E7" s="2">
        <v>3.8</v>
      </c>
      <c r="F7" s="2">
        <v>3.9</v>
      </c>
      <c r="G7" s="2">
        <v>24.8</v>
      </c>
      <c r="H7" s="2">
        <v>148</v>
      </c>
      <c r="I7" s="2" t="s">
        <v>23</v>
      </c>
      <c r="J7" s="2" t="s">
        <v>23</v>
      </c>
      <c r="K7" s="2">
        <v>0.15</v>
      </c>
      <c r="L7" s="2" t="s">
        <v>23</v>
      </c>
      <c r="M7" s="2">
        <v>122</v>
      </c>
      <c r="N7" s="2">
        <v>18</v>
      </c>
      <c r="O7" s="2">
        <v>120</v>
      </c>
      <c r="P7" s="2">
        <v>0.6</v>
      </c>
    </row>
    <row r="8" spans="1:16" ht="18">
      <c r="A8" s="1"/>
      <c r="B8" s="2" t="s">
        <v>24</v>
      </c>
      <c r="C8" s="3" t="s">
        <v>25</v>
      </c>
      <c r="D8" s="2">
        <v>50</v>
      </c>
      <c r="E8" s="2">
        <v>2.75</v>
      </c>
      <c r="F8" s="2">
        <v>0.55000000000000004</v>
      </c>
      <c r="G8" s="2">
        <v>26.8</v>
      </c>
      <c r="H8" s="2">
        <v>139</v>
      </c>
      <c r="I8" s="2">
        <v>0.01</v>
      </c>
      <c r="J8" s="2">
        <v>0.01</v>
      </c>
      <c r="K8" s="2">
        <v>0.42</v>
      </c>
      <c r="L8" s="2">
        <v>0</v>
      </c>
      <c r="M8" s="2">
        <v>2.2999999999999998</v>
      </c>
      <c r="N8" s="2">
        <v>8.3000000000000007</v>
      </c>
      <c r="O8" s="2">
        <v>21</v>
      </c>
      <c r="P8" s="2">
        <v>0.4</v>
      </c>
    </row>
    <row r="9" spans="1:16" ht="18">
      <c r="A9" s="1"/>
      <c r="B9" s="2">
        <v>338</v>
      </c>
      <c r="C9" s="3" t="s">
        <v>26</v>
      </c>
      <c r="D9" s="2">
        <v>120</v>
      </c>
      <c r="E9" s="2">
        <v>0.3</v>
      </c>
      <c r="F9" s="2">
        <v>0</v>
      </c>
      <c r="G9" s="2">
        <v>23.6</v>
      </c>
      <c r="H9" s="2">
        <v>40</v>
      </c>
      <c r="I9" s="2">
        <v>0.08</v>
      </c>
      <c r="J9" s="2">
        <v>0.06</v>
      </c>
      <c r="K9" s="2">
        <v>0.4</v>
      </c>
      <c r="L9" s="2">
        <v>120</v>
      </c>
      <c r="M9" s="2">
        <v>68</v>
      </c>
      <c r="N9" s="2">
        <v>26</v>
      </c>
      <c r="O9" s="2">
        <v>46</v>
      </c>
      <c r="P9" s="2">
        <v>0.6</v>
      </c>
    </row>
    <row r="10" spans="1:16" ht="18">
      <c r="A10" s="1"/>
      <c r="B10" s="2"/>
      <c r="C10" s="3" t="s">
        <v>27</v>
      </c>
      <c r="D10" s="2"/>
      <c r="E10" s="2">
        <f t="shared" ref="E10:P10" si="0">SUM(E5:E9)</f>
        <v>15.66</v>
      </c>
      <c r="F10" s="2">
        <f t="shared" si="0"/>
        <v>20.81</v>
      </c>
      <c r="G10" s="2">
        <f t="shared" si="0"/>
        <v>110.96000000000001</v>
      </c>
      <c r="H10" s="2">
        <f t="shared" si="0"/>
        <v>652.5</v>
      </c>
      <c r="I10" s="2">
        <f t="shared" si="0"/>
        <v>0.14000000000000001</v>
      </c>
      <c r="J10" s="2">
        <f t="shared" si="0"/>
        <v>0.14599999999999999</v>
      </c>
      <c r="K10" s="2">
        <f t="shared" si="0"/>
        <v>1.65</v>
      </c>
      <c r="L10" s="2">
        <f t="shared" si="0"/>
        <v>120.11</v>
      </c>
      <c r="M10" s="2">
        <f t="shared" si="0"/>
        <v>422.37</v>
      </c>
      <c r="N10" s="2">
        <f t="shared" si="0"/>
        <v>61.6</v>
      </c>
      <c r="O10" s="2">
        <f t="shared" si="0"/>
        <v>286.5</v>
      </c>
      <c r="P10" s="2">
        <f t="shared" si="0"/>
        <v>2.0880000000000001</v>
      </c>
    </row>
    <row r="11" spans="1:16" ht="18">
      <c r="A11" s="1"/>
      <c r="B11" s="39" t="s">
        <v>28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18">
      <c r="A12" s="1"/>
      <c r="B12" s="2">
        <v>131</v>
      </c>
      <c r="C12" s="3" t="s">
        <v>29</v>
      </c>
      <c r="D12" s="4" t="s">
        <v>30</v>
      </c>
      <c r="E12" s="2">
        <v>0.56999999999999995</v>
      </c>
      <c r="F12" s="2">
        <v>1.04</v>
      </c>
      <c r="G12" s="2">
        <v>1.25</v>
      </c>
      <c r="H12" s="2">
        <v>16.72</v>
      </c>
      <c r="I12" s="2">
        <v>0.02</v>
      </c>
      <c r="J12" s="2">
        <v>0.01</v>
      </c>
      <c r="K12" s="2">
        <v>2</v>
      </c>
      <c r="L12" s="2">
        <v>2.2000000000000002</v>
      </c>
      <c r="M12" s="2">
        <v>4.29</v>
      </c>
      <c r="N12" s="2">
        <v>12</v>
      </c>
      <c r="O12" s="2">
        <v>22</v>
      </c>
      <c r="P12" s="2">
        <v>0.14000000000000001</v>
      </c>
    </row>
    <row r="13" spans="1:16" ht="18">
      <c r="A13" s="1"/>
      <c r="B13" s="2">
        <v>102</v>
      </c>
      <c r="C13" s="3" t="s">
        <v>31</v>
      </c>
      <c r="D13" s="2">
        <v>200</v>
      </c>
      <c r="E13" s="2">
        <v>3.1</v>
      </c>
      <c r="F13" s="2">
        <v>3.21</v>
      </c>
      <c r="G13" s="2">
        <v>14.16</v>
      </c>
      <c r="H13" s="2">
        <v>97.95</v>
      </c>
      <c r="I13" s="2">
        <v>0.15</v>
      </c>
      <c r="J13" s="2">
        <v>0.04</v>
      </c>
      <c r="K13" s="2">
        <v>0.85</v>
      </c>
      <c r="L13" s="2">
        <v>6.98</v>
      </c>
      <c r="M13" s="2">
        <v>19.37</v>
      </c>
      <c r="N13" s="2">
        <v>29.5</v>
      </c>
      <c r="O13" s="2">
        <v>184</v>
      </c>
      <c r="P13" s="2">
        <v>1.71</v>
      </c>
    </row>
    <row r="14" spans="1:16" ht="18">
      <c r="A14" s="1"/>
      <c r="B14" s="2">
        <v>268</v>
      </c>
      <c r="C14" s="5" t="s">
        <v>32</v>
      </c>
      <c r="D14" s="2" t="s">
        <v>33</v>
      </c>
      <c r="E14" s="2">
        <v>8.93</v>
      </c>
      <c r="F14" s="2">
        <v>6.74</v>
      </c>
      <c r="G14" s="2">
        <v>8.9700000000000006</v>
      </c>
      <c r="H14" s="2">
        <v>132</v>
      </c>
      <c r="I14" s="2">
        <v>0.05</v>
      </c>
      <c r="J14" s="2">
        <v>0.08</v>
      </c>
      <c r="K14" s="2">
        <v>1.23</v>
      </c>
      <c r="L14" s="2">
        <v>0</v>
      </c>
      <c r="M14" s="2">
        <v>10.6</v>
      </c>
      <c r="N14" s="2">
        <v>8.5</v>
      </c>
      <c r="O14" s="2">
        <v>73</v>
      </c>
      <c r="P14" s="2">
        <v>0.89</v>
      </c>
    </row>
    <row r="15" spans="1:16" ht="18">
      <c r="A15" s="1"/>
      <c r="B15" s="2">
        <v>321</v>
      </c>
      <c r="C15" s="3" t="s">
        <v>34</v>
      </c>
      <c r="D15" s="2">
        <v>150</v>
      </c>
      <c r="E15" s="2">
        <v>3.13</v>
      </c>
      <c r="F15" s="2">
        <v>5.56</v>
      </c>
      <c r="G15" s="2">
        <v>14.38</v>
      </c>
      <c r="H15" s="2">
        <v>120</v>
      </c>
      <c r="I15" s="2">
        <v>0.05</v>
      </c>
      <c r="J15" s="2">
        <v>0.06</v>
      </c>
      <c r="K15" s="2">
        <v>1.05</v>
      </c>
      <c r="L15" s="2">
        <v>24.9</v>
      </c>
      <c r="M15" s="2">
        <v>85</v>
      </c>
      <c r="N15" s="2">
        <v>31.8</v>
      </c>
      <c r="O15" s="2">
        <v>64.3</v>
      </c>
      <c r="P15" s="2">
        <v>1.22</v>
      </c>
    </row>
    <row r="16" spans="1:16" ht="18">
      <c r="A16" s="1"/>
      <c r="B16" s="2">
        <v>342</v>
      </c>
      <c r="C16" s="3" t="s">
        <v>35</v>
      </c>
      <c r="D16" s="2">
        <v>200</v>
      </c>
      <c r="E16" s="2">
        <v>0.1</v>
      </c>
      <c r="F16" s="2">
        <v>0</v>
      </c>
      <c r="G16" s="2">
        <v>29</v>
      </c>
      <c r="H16" s="2">
        <v>116.6</v>
      </c>
      <c r="I16" s="2">
        <v>1.2999999999999999E-2</v>
      </c>
      <c r="J16" s="2">
        <v>8.9999999999999993E-3</v>
      </c>
      <c r="K16" s="2">
        <v>0.06</v>
      </c>
      <c r="L16" s="2" t="s">
        <v>23</v>
      </c>
      <c r="M16" s="2">
        <v>7.74</v>
      </c>
      <c r="N16" s="2">
        <v>1</v>
      </c>
      <c r="O16" s="2" t="s">
        <v>23</v>
      </c>
      <c r="P16" s="2">
        <v>0.62</v>
      </c>
    </row>
    <row r="17" spans="1:16" ht="18">
      <c r="A17" s="1"/>
      <c r="B17" s="2" t="str">
        <f>B8</f>
        <v>пром.</v>
      </c>
      <c r="C17" s="3" t="s">
        <v>36</v>
      </c>
      <c r="D17" s="2">
        <v>20</v>
      </c>
      <c r="E17" s="2">
        <v>1.58</v>
      </c>
      <c r="F17" s="2">
        <v>0.2</v>
      </c>
      <c r="G17" s="2">
        <v>9.6999999999999993</v>
      </c>
      <c r="H17" s="2">
        <v>47.3</v>
      </c>
      <c r="I17" s="2">
        <v>3.2000000000000001E-2</v>
      </c>
      <c r="J17" s="2">
        <v>1.2E-2</v>
      </c>
      <c r="K17" s="2">
        <v>0.32</v>
      </c>
      <c r="L17" s="2">
        <v>0</v>
      </c>
      <c r="M17" s="2">
        <v>4.5999999999999996</v>
      </c>
      <c r="N17" s="2">
        <v>6.6</v>
      </c>
      <c r="O17" s="2">
        <v>17.399999999999999</v>
      </c>
      <c r="P17" s="2">
        <v>0.4</v>
      </c>
    </row>
    <row r="18" spans="1:16" ht="18">
      <c r="A18" s="1"/>
      <c r="B18" s="2" t="s">
        <v>24</v>
      </c>
      <c r="C18" s="3" t="s">
        <v>37</v>
      </c>
      <c r="D18" s="2">
        <v>30</v>
      </c>
      <c r="E18" s="2">
        <v>1.98</v>
      </c>
      <c r="F18" s="2">
        <v>0.36</v>
      </c>
      <c r="G18" s="2">
        <v>10.02</v>
      </c>
      <c r="H18" s="2">
        <v>51.9</v>
      </c>
      <c r="I18" s="2">
        <v>0.06</v>
      </c>
      <c r="J18" s="2">
        <v>2.4E-2</v>
      </c>
      <c r="K18" s="2">
        <v>0.21</v>
      </c>
      <c r="L18" s="2">
        <v>0</v>
      </c>
      <c r="M18" s="2">
        <v>10.5</v>
      </c>
      <c r="N18" s="2">
        <v>14.1</v>
      </c>
      <c r="O18" s="2">
        <v>47.4</v>
      </c>
      <c r="P18" s="2">
        <v>1.17</v>
      </c>
    </row>
    <row r="19" spans="1:16" ht="18">
      <c r="A19" s="1"/>
      <c r="B19" s="2"/>
      <c r="C19" s="3" t="s">
        <v>27</v>
      </c>
      <c r="D19" s="2"/>
      <c r="E19" s="2">
        <f t="shared" ref="E19:P19" si="1">SUM(E12:E18)</f>
        <v>19.39</v>
      </c>
      <c r="F19" s="2">
        <f t="shared" si="1"/>
        <v>17.11</v>
      </c>
      <c r="G19" s="2">
        <f t="shared" si="1"/>
        <v>87.48</v>
      </c>
      <c r="H19" s="2">
        <f t="shared" si="1"/>
        <v>582.46999999999991</v>
      </c>
      <c r="I19" s="2">
        <f t="shared" si="1"/>
        <v>0.37499999999999994</v>
      </c>
      <c r="J19" s="2">
        <f t="shared" si="1"/>
        <v>0.23500000000000001</v>
      </c>
      <c r="K19" s="2">
        <f t="shared" si="1"/>
        <v>5.72</v>
      </c>
      <c r="L19" s="2">
        <f t="shared" si="1"/>
        <v>34.08</v>
      </c>
      <c r="M19" s="2">
        <f t="shared" si="1"/>
        <v>142.1</v>
      </c>
      <c r="N19" s="2">
        <f t="shared" si="1"/>
        <v>103.49999999999999</v>
      </c>
      <c r="O19" s="2">
        <f t="shared" si="1"/>
        <v>408.09999999999997</v>
      </c>
      <c r="P19" s="2">
        <f t="shared" si="1"/>
        <v>6.15</v>
      </c>
    </row>
    <row r="20" spans="1:16" ht="18">
      <c r="A20" s="1"/>
      <c r="B20" s="2"/>
      <c r="C20" s="3" t="s">
        <v>38</v>
      </c>
      <c r="D20" s="2"/>
      <c r="E20" s="2">
        <f t="shared" ref="E20:P20" si="2">E10+E19</f>
        <v>35.049999999999997</v>
      </c>
      <c r="F20" s="2">
        <f t="shared" si="2"/>
        <v>37.92</v>
      </c>
      <c r="G20" s="2">
        <f t="shared" si="2"/>
        <v>198.44</v>
      </c>
      <c r="H20" s="2">
        <f t="shared" si="2"/>
        <v>1234.9699999999998</v>
      </c>
      <c r="I20" s="2">
        <f t="shared" si="2"/>
        <v>0.5149999999999999</v>
      </c>
      <c r="J20" s="2">
        <f t="shared" si="2"/>
        <v>0.38100000000000001</v>
      </c>
      <c r="K20" s="2">
        <f t="shared" si="2"/>
        <v>7.3699999999999992</v>
      </c>
      <c r="L20" s="2">
        <f t="shared" si="2"/>
        <v>154.19</v>
      </c>
      <c r="M20" s="2">
        <f t="shared" si="2"/>
        <v>564.47</v>
      </c>
      <c r="N20" s="2">
        <f t="shared" si="2"/>
        <v>165.1</v>
      </c>
      <c r="O20" s="2">
        <f t="shared" si="2"/>
        <v>694.59999999999991</v>
      </c>
      <c r="P20" s="2">
        <f t="shared" si="2"/>
        <v>8.2379999999999995</v>
      </c>
    </row>
    <row r="21" spans="1:16" ht="18">
      <c r="A21" s="1"/>
      <c r="B21" s="42" t="s">
        <v>0</v>
      </c>
      <c r="C21" s="39" t="s">
        <v>1</v>
      </c>
      <c r="D21" s="40" t="s">
        <v>2</v>
      </c>
      <c r="E21" s="39" t="s">
        <v>3</v>
      </c>
      <c r="F21" s="39" t="s">
        <v>4</v>
      </c>
      <c r="G21" s="39" t="s">
        <v>5</v>
      </c>
      <c r="H21" s="40" t="s">
        <v>6</v>
      </c>
      <c r="I21" s="39" t="s">
        <v>7</v>
      </c>
      <c r="J21" s="39"/>
      <c r="K21" s="39"/>
      <c r="L21" s="39"/>
      <c r="M21" s="39" t="s">
        <v>8</v>
      </c>
      <c r="N21" s="39"/>
      <c r="O21" s="39"/>
      <c r="P21" s="39"/>
    </row>
    <row r="22" spans="1:16" ht="18">
      <c r="A22" s="1"/>
      <c r="B22" s="42"/>
      <c r="C22" s="39"/>
      <c r="D22" s="40"/>
      <c r="E22" s="39"/>
      <c r="F22" s="39"/>
      <c r="G22" s="39"/>
      <c r="H22" s="40"/>
      <c r="I22" s="2" t="s">
        <v>9</v>
      </c>
      <c r="J22" s="2" t="s">
        <v>10</v>
      </c>
      <c r="K22" s="2" t="s">
        <v>11</v>
      </c>
      <c r="L22" s="2" t="s">
        <v>12</v>
      </c>
      <c r="M22" s="2" t="s">
        <v>13</v>
      </c>
      <c r="N22" s="2" t="s">
        <v>14</v>
      </c>
      <c r="O22" s="2" t="s">
        <v>15</v>
      </c>
      <c r="P22" s="2" t="s">
        <v>16</v>
      </c>
    </row>
    <row r="23" spans="1:16" ht="18">
      <c r="A23" s="1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ht="18">
      <c r="A24" s="1"/>
      <c r="B24" s="39" t="s">
        <v>18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16" ht="18">
      <c r="A25" s="1"/>
      <c r="B25" s="2">
        <v>279</v>
      </c>
      <c r="C25" s="3" t="s">
        <v>40</v>
      </c>
      <c r="D25" s="2">
        <v>80</v>
      </c>
      <c r="E25" s="2">
        <v>11.4</v>
      </c>
      <c r="F25" s="2">
        <v>12.7</v>
      </c>
      <c r="G25" s="2">
        <v>12.5</v>
      </c>
      <c r="H25" s="2">
        <v>193</v>
      </c>
      <c r="I25" s="2">
        <v>0.08</v>
      </c>
      <c r="J25" s="2">
        <v>0.14000000000000001</v>
      </c>
      <c r="K25" s="2">
        <v>6.7</v>
      </c>
      <c r="L25" s="2">
        <v>5.5</v>
      </c>
      <c r="M25" s="2">
        <v>18</v>
      </c>
      <c r="N25" s="2">
        <v>36</v>
      </c>
      <c r="O25" s="2">
        <v>180</v>
      </c>
      <c r="P25" s="2">
        <v>1.2</v>
      </c>
    </row>
    <row r="26" spans="1:16" ht="18">
      <c r="A26" s="1"/>
      <c r="B26" s="2">
        <v>333</v>
      </c>
      <c r="C26" s="3" t="s">
        <v>41</v>
      </c>
      <c r="D26" s="2">
        <v>30</v>
      </c>
      <c r="E26" s="2">
        <v>0.65</v>
      </c>
      <c r="F26" s="2">
        <v>2.58</v>
      </c>
      <c r="G26" s="2">
        <v>3.17</v>
      </c>
      <c r="H26" s="2">
        <v>38.4</v>
      </c>
      <c r="I26" s="2">
        <v>0.02</v>
      </c>
      <c r="J26" s="2">
        <v>0.82</v>
      </c>
      <c r="K26" s="2">
        <v>1</v>
      </c>
      <c r="L26" s="2">
        <v>0.75</v>
      </c>
      <c r="M26" s="2">
        <v>11.36</v>
      </c>
      <c r="N26" s="2">
        <v>10</v>
      </c>
      <c r="O26" s="2">
        <v>20</v>
      </c>
      <c r="P26" s="2">
        <v>0.18</v>
      </c>
    </row>
    <row r="27" spans="1:16" ht="18">
      <c r="A27" s="1"/>
      <c r="B27" s="2">
        <v>309</v>
      </c>
      <c r="C27" s="3" t="s">
        <v>42</v>
      </c>
      <c r="D27" s="2" t="s">
        <v>43</v>
      </c>
      <c r="E27" s="2">
        <v>4.32</v>
      </c>
      <c r="F27" s="2">
        <v>5.04</v>
      </c>
      <c r="G27" s="2">
        <v>26.6</v>
      </c>
      <c r="H27" s="2">
        <v>150</v>
      </c>
      <c r="I27" s="2">
        <v>7.0000000000000007E-2</v>
      </c>
      <c r="J27" s="2">
        <v>0.02</v>
      </c>
      <c r="K27" s="2">
        <v>1.71</v>
      </c>
      <c r="L27" s="2">
        <v>0</v>
      </c>
      <c r="M27" s="2">
        <v>8.6999999999999993</v>
      </c>
      <c r="N27" s="2">
        <v>38</v>
      </c>
      <c r="O27" s="2">
        <v>140</v>
      </c>
      <c r="P27" s="2">
        <v>0.74</v>
      </c>
    </row>
    <row r="28" spans="1:16" ht="18">
      <c r="A28" s="1"/>
      <c r="B28" s="2">
        <v>349</v>
      </c>
      <c r="C28" s="3" t="s">
        <v>44</v>
      </c>
      <c r="D28" s="2">
        <v>200</v>
      </c>
      <c r="E28" s="2">
        <v>0.32</v>
      </c>
      <c r="F28" s="2">
        <v>0</v>
      </c>
      <c r="G28" s="2">
        <v>32.799999999999997</v>
      </c>
      <c r="H28" s="2">
        <v>129.69999999999999</v>
      </c>
      <c r="I28" s="2">
        <v>0.01</v>
      </c>
      <c r="J28" s="2">
        <v>0.02</v>
      </c>
      <c r="K28" s="2">
        <v>0.11</v>
      </c>
      <c r="L28" s="2">
        <v>3.6</v>
      </c>
      <c r="M28" s="2">
        <v>6.2</v>
      </c>
      <c r="N28" s="2">
        <v>33</v>
      </c>
      <c r="O28" s="2">
        <v>91</v>
      </c>
      <c r="P28" s="2">
        <v>0.85</v>
      </c>
    </row>
    <row r="29" spans="1:16" ht="18">
      <c r="A29" s="1"/>
      <c r="B29" s="2" t="str">
        <f>B8</f>
        <v>пром.</v>
      </c>
      <c r="C29" s="3" t="s">
        <v>36</v>
      </c>
      <c r="D29" s="2">
        <v>20</v>
      </c>
      <c r="E29" s="2">
        <v>1.58</v>
      </c>
      <c r="F29" s="2">
        <v>0.2</v>
      </c>
      <c r="G29" s="2">
        <v>9.6999999999999993</v>
      </c>
      <c r="H29" s="2">
        <v>47.3</v>
      </c>
      <c r="I29" s="2">
        <v>3.2000000000000001E-2</v>
      </c>
      <c r="J29" s="2">
        <v>1.2E-2</v>
      </c>
      <c r="K29" s="2">
        <v>0.32</v>
      </c>
      <c r="L29" s="2">
        <v>0</v>
      </c>
      <c r="M29" s="2">
        <v>4.5999999999999996</v>
      </c>
      <c r="N29" s="2">
        <v>6.6</v>
      </c>
      <c r="O29" s="2">
        <v>17.399999999999999</v>
      </c>
      <c r="P29" s="2">
        <v>0.4</v>
      </c>
    </row>
    <row r="30" spans="1:16" ht="18">
      <c r="A30" s="1"/>
      <c r="B30" s="2" t="s">
        <v>24</v>
      </c>
      <c r="C30" s="3" t="s">
        <v>37</v>
      </c>
      <c r="D30" s="2">
        <v>30</v>
      </c>
      <c r="E30" s="2">
        <v>1.98</v>
      </c>
      <c r="F30" s="2">
        <v>0.36</v>
      </c>
      <c r="G30" s="2">
        <v>10.02</v>
      </c>
      <c r="H30" s="2">
        <v>51.9</v>
      </c>
      <c r="I30" s="2">
        <v>0.06</v>
      </c>
      <c r="J30" s="2">
        <v>2.4E-2</v>
      </c>
      <c r="K30" s="2">
        <v>0.21</v>
      </c>
      <c r="L30" s="2">
        <v>0</v>
      </c>
      <c r="M30" s="2">
        <v>10.5</v>
      </c>
      <c r="N30" s="2">
        <v>14.1</v>
      </c>
      <c r="O30" s="2">
        <v>47.4</v>
      </c>
      <c r="P30" s="2">
        <v>1.17</v>
      </c>
    </row>
    <row r="31" spans="1:16" ht="18">
      <c r="A31" s="1"/>
      <c r="B31" s="2" t="s">
        <v>24</v>
      </c>
      <c r="C31" s="3" t="s">
        <v>45</v>
      </c>
      <c r="D31" s="2" t="s">
        <v>46</v>
      </c>
      <c r="E31" s="2">
        <v>4.9000000000000004</v>
      </c>
      <c r="F31" s="2">
        <v>6.2</v>
      </c>
      <c r="G31" s="2">
        <v>21.2</v>
      </c>
      <c r="H31" s="2">
        <v>240</v>
      </c>
      <c r="I31" s="2">
        <v>0.04</v>
      </c>
      <c r="J31" s="2">
        <v>0.03</v>
      </c>
      <c r="K31" s="2">
        <v>0.56000000000000005</v>
      </c>
      <c r="L31" s="2">
        <v>0</v>
      </c>
      <c r="M31" s="2">
        <v>3.4</v>
      </c>
      <c r="N31" s="2">
        <v>7.3</v>
      </c>
      <c r="O31" s="2">
        <v>24</v>
      </c>
      <c r="P31" s="2">
        <v>0.5</v>
      </c>
    </row>
    <row r="32" spans="1:16" ht="18">
      <c r="A32" s="1"/>
      <c r="B32" s="2"/>
      <c r="C32" s="3" t="s">
        <v>27</v>
      </c>
      <c r="D32" s="2"/>
      <c r="E32" s="2">
        <f t="shared" ref="E32:P32" si="3">SUM(E25:E31)</f>
        <v>25.150000000000006</v>
      </c>
      <c r="F32" s="2">
        <f t="shared" si="3"/>
        <v>27.08</v>
      </c>
      <c r="G32" s="2">
        <f t="shared" si="3"/>
        <v>115.99</v>
      </c>
      <c r="H32" s="2">
        <f t="shared" si="3"/>
        <v>850.3</v>
      </c>
      <c r="I32" s="2">
        <f t="shared" si="3"/>
        <v>0.312</v>
      </c>
      <c r="J32" s="2">
        <f t="shared" si="3"/>
        <v>1.0660000000000001</v>
      </c>
      <c r="K32" s="2">
        <f t="shared" si="3"/>
        <v>10.610000000000001</v>
      </c>
      <c r="L32" s="2">
        <f t="shared" si="3"/>
        <v>9.85</v>
      </c>
      <c r="M32" s="2">
        <f t="shared" si="3"/>
        <v>62.760000000000005</v>
      </c>
      <c r="N32" s="2">
        <f t="shared" si="3"/>
        <v>145</v>
      </c>
      <c r="O32" s="2">
        <f t="shared" si="3"/>
        <v>519.79999999999995</v>
      </c>
      <c r="P32" s="2">
        <f t="shared" si="3"/>
        <v>5.04</v>
      </c>
    </row>
    <row r="33" spans="1:16" ht="18">
      <c r="A33" s="1"/>
      <c r="B33" s="39" t="s">
        <v>28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ht="18">
      <c r="A34" s="1"/>
      <c r="B34" s="2" t="s">
        <v>47</v>
      </c>
      <c r="C34" s="3" t="s">
        <v>48</v>
      </c>
      <c r="D34" s="2">
        <v>60</v>
      </c>
      <c r="E34" s="2">
        <v>0.32</v>
      </c>
      <c r="F34" s="2">
        <v>0</v>
      </c>
      <c r="G34" s="2">
        <v>1.36</v>
      </c>
      <c r="H34" s="2">
        <v>9.6</v>
      </c>
      <c r="I34" s="2">
        <v>0.02</v>
      </c>
      <c r="J34" s="2">
        <v>0.01</v>
      </c>
      <c r="K34" s="2">
        <v>0.35</v>
      </c>
      <c r="L34" s="2">
        <v>5</v>
      </c>
      <c r="M34" s="2">
        <v>11.5</v>
      </c>
      <c r="N34" s="2">
        <v>7</v>
      </c>
      <c r="O34" s="2">
        <v>21</v>
      </c>
      <c r="P34" s="2">
        <v>0.3</v>
      </c>
    </row>
    <row r="35" spans="1:16" ht="18">
      <c r="A35" s="1"/>
      <c r="B35" s="2">
        <v>88</v>
      </c>
      <c r="C35" s="3" t="s">
        <v>50</v>
      </c>
      <c r="D35" s="2" t="s">
        <v>51</v>
      </c>
      <c r="E35" s="2">
        <v>1.29</v>
      </c>
      <c r="F35" s="2">
        <v>3.89</v>
      </c>
      <c r="G35" s="2">
        <v>9.1999999999999993</v>
      </c>
      <c r="H35" s="2">
        <v>77.400000000000006</v>
      </c>
      <c r="I35" s="2">
        <v>5.3999999999999999E-2</v>
      </c>
      <c r="J35" s="2">
        <v>4.9000000000000002E-2</v>
      </c>
      <c r="K35" s="2">
        <v>0.7</v>
      </c>
      <c r="L35" s="2">
        <v>24.5</v>
      </c>
      <c r="M35" s="2">
        <v>33.61</v>
      </c>
      <c r="N35" s="2">
        <v>38</v>
      </c>
      <c r="O35" s="2">
        <v>101</v>
      </c>
      <c r="P35" s="2">
        <v>0.62</v>
      </c>
    </row>
    <row r="36" spans="1:16" ht="18">
      <c r="A36" s="1"/>
      <c r="B36" s="2">
        <v>234</v>
      </c>
      <c r="C36" s="3" t="s">
        <v>52</v>
      </c>
      <c r="D36" s="2" t="s">
        <v>33</v>
      </c>
      <c r="E36" s="2">
        <v>12.06</v>
      </c>
      <c r="F36" s="2">
        <v>12.64</v>
      </c>
      <c r="G36" s="2">
        <v>8.09</v>
      </c>
      <c r="H36" s="2">
        <v>197.9</v>
      </c>
      <c r="I36" s="2">
        <v>0.09</v>
      </c>
      <c r="J36" s="2">
        <v>0.11</v>
      </c>
      <c r="K36" s="2">
        <v>0.38</v>
      </c>
      <c r="L36" s="2">
        <v>1.28</v>
      </c>
      <c r="M36" s="2">
        <v>35.5</v>
      </c>
      <c r="N36" s="2">
        <v>29</v>
      </c>
      <c r="O36" s="2">
        <v>171</v>
      </c>
      <c r="P36" s="2">
        <v>0.98</v>
      </c>
    </row>
    <row r="37" spans="1:16" ht="18">
      <c r="A37" s="1"/>
      <c r="B37" s="2">
        <v>302</v>
      </c>
      <c r="C37" s="3" t="s">
        <v>53</v>
      </c>
      <c r="D37" s="2">
        <v>150</v>
      </c>
      <c r="E37" s="2">
        <v>6.51</v>
      </c>
      <c r="F37" s="2">
        <v>4.3499999999999996</v>
      </c>
      <c r="G37" s="2">
        <v>40.049999999999997</v>
      </c>
      <c r="H37" s="2">
        <v>225</v>
      </c>
      <c r="I37" s="2">
        <v>0.14000000000000001</v>
      </c>
      <c r="J37" s="2">
        <v>0.05</v>
      </c>
      <c r="K37" s="2">
        <v>0.77</v>
      </c>
      <c r="L37" s="2">
        <v>0</v>
      </c>
      <c r="M37" s="2">
        <v>25.4</v>
      </c>
      <c r="N37" s="2">
        <v>35.299999999999997</v>
      </c>
      <c r="O37" s="2">
        <v>163.9</v>
      </c>
      <c r="P37" s="2">
        <v>2.84</v>
      </c>
    </row>
    <row r="38" spans="1:16" ht="18">
      <c r="A38" s="1"/>
      <c r="B38" s="2">
        <v>376</v>
      </c>
      <c r="C38" s="3" t="s">
        <v>54</v>
      </c>
      <c r="D38" s="2" t="s">
        <v>55</v>
      </c>
      <c r="E38" s="2">
        <v>0.1</v>
      </c>
      <c r="F38" s="2">
        <v>0</v>
      </c>
      <c r="G38" s="2">
        <v>15</v>
      </c>
      <c r="H38" s="2">
        <v>60.4</v>
      </c>
      <c r="I38" s="2" t="s">
        <v>23</v>
      </c>
      <c r="J38" s="2" t="s">
        <v>23</v>
      </c>
      <c r="K38" s="2">
        <v>0.06</v>
      </c>
      <c r="L38" s="2" t="s">
        <v>23</v>
      </c>
      <c r="M38" s="2">
        <v>1</v>
      </c>
      <c r="N38" s="2">
        <v>1</v>
      </c>
      <c r="O38" s="2" t="s">
        <v>23</v>
      </c>
      <c r="P38" s="2">
        <v>0.2</v>
      </c>
    </row>
    <row r="39" spans="1:16" ht="18">
      <c r="A39" s="1"/>
      <c r="B39" s="2" t="str">
        <f>B29</f>
        <v>пром.</v>
      </c>
      <c r="C39" s="3" t="s">
        <v>36</v>
      </c>
      <c r="D39" s="2">
        <v>20</v>
      </c>
      <c r="E39" s="2">
        <v>1.58</v>
      </c>
      <c r="F39" s="2">
        <v>0.2</v>
      </c>
      <c r="G39" s="2">
        <v>9.6999999999999993</v>
      </c>
      <c r="H39" s="2">
        <v>47.3</v>
      </c>
      <c r="I39" s="2">
        <v>3.2000000000000001E-2</v>
      </c>
      <c r="J39" s="2">
        <v>1.2E-2</v>
      </c>
      <c r="K39" s="2">
        <v>0.32</v>
      </c>
      <c r="L39" s="2">
        <v>0</v>
      </c>
      <c r="M39" s="2">
        <v>4.5999999999999996</v>
      </c>
      <c r="N39" s="2">
        <v>6.6</v>
      </c>
      <c r="O39" s="2">
        <v>17.399999999999999</v>
      </c>
      <c r="P39" s="2">
        <v>0.4</v>
      </c>
    </row>
    <row r="40" spans="1:16" ht="18">
      <c r="A40" s="1"/>
      <c r="B40" s="2" t="str">
        <f>B30</f>
        <v>пром.</v>
      </c>
      <c r="C40" s="3" t="s">
        <v>37</v>
      </c>
      <c r="D40" s="2">
        <v>30</v>
      </c>
      <c r="E40" s="2">
        <v>1.98</v>
      </c>
      <c r="F40" s="2">
        <v>0.36</v>
      </c>
      <c r="G40" s="2">
        <v>10.02</v>
      </c>
      <c r="H40" s="2">
        <v>51.9</v>
      </c>
      <c r="I40" s="2">
        <v>0.06</v>
      </c>
      <c r="J40" s="2">
        <v>2.4E-2</v>
      </c>
      <c r="K40" s="2">
        <v>0.21</v>
      </c>
      <c r="L40" s="2">
        <v>0</v>
      </c>
      <c r="M40" s="2">
        <v>10.5</v>
      </c>
      <c r="N40" s="2">
        <v>14.1</v>
      </c>
      <c r="O40" s="2">
        <v>47.4</v>
      </c>
      <c r="P40" s="2">
        <v>1.17</v>
      </c>
    </row>
    <row r="41" spans="1:16" ht="18">
      <c r="A41" s="1"/>
      <c r="B41" s="2"/>
      <c r="C41" s="3" t="s">
        <v>27</v>
      </c>
      <c r="D41" s="2"/>
      <c r="E41" s="2">
        <f t="shared" ref="E41:P41" si="4">SUM(E34:E40)</f>
        <v>23.84</v>
      </c>
      <c r="F41" s="2">
        <f t="shared" si="4"/>
        <v>21.44</v>
      </c>
      <c r="G41" s="2">
        <f t="shared" si="4"/>
        <v>93.419999999999987</v>
      </c>
      <c r="H41" s="2">
        <f t="shared" si="4"/>
        <v>669.49999999999989</v>
      </c>
      <c r="I41" s="2">
        <f t="shared" si="4"/>
        <v>0.39599999999999996</v>
      </c>
      <c r="J41" s="2">
        <f t="shared" si="4"/>
        <v>0.25500000000000006</v>
      </c>
      <c r="K41" s="2">
        <f t="shared" si="4"/>
        <v>2.7899999999999996</v>
      </c>
      <c r="L41" s="2">
        <f t="shared" si="4"/>
        <v>30.78</v>
      </c>
      <c r="M41" s="2">
        <f t="shared" si="4"/>
        <v>122.10999999999999</v>
      </c>
      <c r="N41" s="2">
        <f t="shared" si="4"/>
        <v>131</v>
      </c>
      <c r="O41" s="2">
        <f t="shared" si="4"/>
        <v>521.69999999999993</v>
      </c>
      <c r="P41" s="2">
        <f t="shared" si="4"/>
        <v>6.5100000000000007</v>
      </c>
    </row>
    <row r="42" spans="1:16" ht="18">
      <c r="A42" s="1"/>
      <c r="B42" s="2"/>
      <c r="C42" s="3" t="s">
        <v>38</v>
      </c>
      <c r="D42" s="2"/>
      <c r="E42" s="2">
        <f t="shared" ref="E42:P42" si="5">E32+E41</f>
        <v>48.990000000000009</v>
      </c>
      <c r="F42" s="2">
        <f t="shared" si="5"/>
        <v>48.519999999999996</v>
      </c>
      <c r="G42" s="2">
        <f t="shared" si="5"/>
        <v>209.40999999999997</v>
      </c>
      <c r="H42" s="2">
        <f t="shared" si="5"/>
        <v>1519.7999999999997</v>
      </c>
      <c r="I42" s="2">
        <f t="shared" si="5"/>
        <v>0.70799999999999996</v>
      </c>
      <c r="J42" s="2">
        <f t="shared" si="5"/>
        <v>1.3210000000000002</v>
      </c>
      <c r="K42" s="2">
        <f t="shared" si="5"/>
        <v>13.4</v>
      </c>
      <c r="L42" s="2">
        <f t="shared" si="5"/>
        <v>40.630000000000003</v>
      </c>
      <c r="M42" s="2">
        <f t="shared" si="5"/>
        <v>184.87</v>
      </c>
      <c r="N42" s="2">
        <f t="shared" si="5"/>
        <v>276</v>
      </c>
      <c r="O42" s="2">
        <f t="shared" si="5"/>
        <v>1041.5</v>
      </c>
      <c r="P42" s="2">
        <f t="shared" si="5"/>
        <v>11.55</v>
      </c>
    </row>
    <row r="43" spans="1:16" ht="18">
      <c r="A43" s="1"/>
      <c r="B43" s="28" t="s">
        <v>56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ht="18">
      <c r="A44" s="1"/>
      <c r="B44" s="39" t="s">
        <v>18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6" ht="18">
      <c r="A45" s="1"/>
      <c r="B45" s="2">
        <v>223</v>
      </c>
      <c r="C45" s="3" t="s">
        <v>57</v>
      </c>
      <c r="D45" s="2" t="s">
        <v>58</v>
      </c>
      <c r="E45" s="2">
        <v>17.54</v>
      </c>
      <c r="F45" s="2">
        <v>12.05</v>
      </c>
      <c r="G45" s="2">
        <v>17.149999999999999</v>
      </c>
      <c r="H45" s="2">
        <v>247</v>
      </c>
      <c r="I45" s="2">
        <v>0.05</v>
      </c>
      <c r="J45" s="2">
        <v>0.26</v>
      </c>
      <c r="K45" s="2">
        <v>0.52</v>
      </c>
      <c r="L45" s="2">
        <v>0.24</v>
      </c>
      <c r="M45" s="2">
        <v>147.30000000000001</v>
      </c>
      <c r="N45" s="2">
        <v>22.2</v>
      </c>
      <c r="O45" s="2">
        <v>210.3</v>
      </c>
      <c r="P45" s="2">
        <v>0.69</v>
      </c>
    </row>
    <row r="46" spans="1:16" ht="18">
      <c r="A46" s="1"/>
      <c r="B46" s="2">
        <v>15</v>
      </c>
      <c r="C46" s="3" t="s">
        <v>21</v>
      </c>
      <c r="D46" s="2">
        <v>15</v>
      </c>
      <c r="E46" s="2">
        <v>3.48</v>
      </c>
      <c r="F46" s="2">
        <v>4.43</v>
      </c>
      <c r="G46" s="2">
        <v>0</v>
      </c>
      <c r="H46" s="2">
        <v>54</v>
      </c>
      <c r="I46" s="2">
        <v>0.01</v>
      </c>
      <c r="J46" s="2">
        <v>0.05</v>
      </c>
      <c r="K46" s="2">
        <v>0.03</v>
      </c>
      <c r="L46" s="2">
        <v>0.11</v>
      </c>
      <c r="M46" s="2">
        <v>132</v>
      </c>
      <c r="N46" s="2">
        <v>5.3</v>
      </c>
      <c r="O46" s="2">
        <v>75</v>
      </c>
      <c r="P46" s="2">
        <v>0.15</v>
      </c>
    </row>
    <row r="47" spans="1:16" ht="18">
      <c r="A47" s="1"/>
      <c r="B47" s="2">
        <v>379</v>
      </c>
      <c r="C47" s="3" t="s">
        <v>59</v>
      </c>
      <c r="D47" s="2">
        <v>200</v>
      </c>
      <c r="E47" s="2">
        <v>3.58</v>
      </c>
      <c r="F47" s="2">
        <v>2.68</v>
      </c>
      <c r="G47" s="2">
        <v>28.34</v>
      </c>
      <c r="H47" s="2">
        <v>151.80000000000001</v>
      </c>
      <c r="I47" s="2">
        <v>0.03</v>
      </c>
      <c r="J47" s="2">
        <v>0.01</v>
      </c>
      <c r="K47" s="2">
        <v>0.06</v>
      </c>
      <c r="L47" s="2">
        <v>1</v>
      </c>
      <c r="M47" s="2">
        <v>121.4</v>
      </c>
      <c r="N47" s="2">
        <v>1</v>
      </c>
      <c r="O47" s="2" t="s">
        <v>23</v>
      </c>
      <c r="P47" s="2">
        <v>0.16</v>
      </c>
    </row>
    <row r="48" spans="1:16" ht="18">
      <c r="A48" s="1"/>
      <c r="B48" s="2" t="s">
        <v>24</v>
      </c>
      <c r="C48" s="3" t="s">
        <v>60</v>
      </c>
      <c r="D48" s="2">
        <v>50</v>
      </c>
      <c r="E48" s="2">
        <v>2.75</v>
      </c>
      <c r="F48" s="2">
        <v>0.55000000000000004</v>
      </c>
      <c r="G48" s="2">
        <v>26.8</v>
      </c>
      <c r="H48" s="2">
        <v>139</v>
      </c>
      <c r="I48" s="2">
        <v>0.01</v>
      </c>
      <c r="J48" s="2">
        <v>0.01</v>
      </c>
      <c r="K48" s="2">
        <v>0.42</v>
      </c>
      <c r="L48" s="2">
        <v>0</v>
      </c>
      <c r="M48" s="2">
        <v>2.2999999999999998</v>
      </c>
      <c r="N48" s="2">
        <v>8.3000000000000007</v>
      </c>
      <c r="O48" s="2">
        <v>21</v>
      </c>
      <c r="P48" s="2">
        <v>0.4</v>
      </c>
    </row>
    <row r="49" spans="1:16" ht="18">
      <c r="A49" s="1"/>
      <c r="B49" s="2">
        <v>338</v>
      </c>
      <c r="C49" s="3" t="s">
        <v>26</v>
      </c>
      <c r="D49" s="2">
        <v>120</v>
      </c>
      <c r="E49" s="2">
        <v>0.3</v>
      </c>
      <c r="F49" s="2">
        <v>0</v>
      </c>
      <c r="G49" s="2">
        <v>23.6</v>
      </c>
      <c r="H49" s="2">
        <v>40</v>
      </c>
      <c r="I49" s="2">
        <v>0.08</v>
      </c>
      <c r="J49" s="2">
        <v>0.06</v>
      </c>
      <c r="K49" s="2">
        <v>0.4</v>
      </c>
      <c r="L49" s="2">
        <v>120</v>
      </c>
      <c r="M49" s="2">
        <v>68</v>
      </c>
      <c r="N49" s="2">
        <v>26</v>
      </c>
      <c r="O49" s="2">
        <v>46</v>
      </c>
      <c r="P49" s="2">
        <v>0.6</v>
      </c>
    </row>
    <row r="50" spans="1:16" ht="18">
      <c r="A50" s="1"/>
      <c r="B50" s="2"/>
      <c r="C50" s="3" t="s">
        <v>27</v>
      </c>
      <c r="D50" s="2"/>
      <c r="E50" s="2">
        <f t="shared" ref="E50:P50" si="6">SUM(E45:E49)</f>
        <v>27.650000000000002</v>
      </c>
      <c r="F50" s="2">
        <f t="shared" si="6"/>
        <v>19.71</v>
      </c>
      <c r="G50" s="2">
        <f t="shared" si="6"/>
        <v>95.889999999999986</v>
      </c>
      <c r="H50" s="2">
        <f t="shared" si="6"/>
        <v>631.79999999999995</v>
      </c>
      <c r="I50" s="2">
        <f t="shared" si="6"/>
        <v>0.18</v>
      </c>
      <c r="J50" s="2">
        <f t="shared" si="6"/>
        <v>0.39</v>
      </c>
      <c r="K50" s="2">
        <f t="shared" si="6"/>
        <v>1.4300000000000002</v>
      </c>
      <c r="L50" s="2">
        <f t="shared" si="6"/>
        <v>121.35</v>
      </c>
      <c r="M50" s="2">
        <f t="shared" si="6"/>
        <v>471.00000000000006</v>
      </c>
      <c r="N50" s="2">
        <f t="shared" si="6"/>
        <v>62.8</v>
      </c>
      <c r="O50" s="2">
        <f t="shared" si="6"/>
        <v>352.3</v>
      </c>
      <c r="P50" s="2">
        <f t="shared" si="6"/>
        <v>2</v>
      </c>
    </row>
    <row r="51" spans="1:16" ht="18">
      <c r="A51" s="1"/>
      <c r="B51" s="39" t="s">
        <v>28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1:16" ht="18">
      <c r="A52" s="1"/>
      <c r="B52" s="2">
        <v>75</v>
      </c>
      <c r="C52" s="3" t="s">
        <v>61</v>
      </c>
      <c r="D52" s="2">
        <v>60</v>
      </c>
      <c r="E52" s="2">
        <v>1.18</v>
      </c>
      <c r="F52" s="2">
        <v>2.29</v>
      </c>
      <c r="G52" s="2">
        <v>6.16</v>
      </c>
      <c r="H52" s="2">
        <v>50.05</v>
      </c>
      <c r="I52" s="2">
        <v>1.4999999999999999E-2</v>
      </c>
      <c r="J52" s="2">
        <v>0.02</v>
      </c>
      <c r="K52" s="2">
        <v>0.15</v>
      </c>
      <c r="L52" s="2">
        <v>3.36</v>
      </c>
      <c r="M52" s="2">
        <v>19.12</v>
      </c>
      <c r="N52" s="2">
        <v>14.81</v>
      </c>
      <c r="O52" s="2">
        <v>30.39</v>
      </c>
      <c r="P52" s="2">
        <v>0.88</v>
      </c>
    </row>
    <row r="53" spans="1:16" ht="18">
      <c r="A53" s="1"/>
      <c r="B53" s="2">
        <v>103</v>
      </c>
      <c r="C53" s="3" t="s">
        <v>62</v>
      </c>
      <c r="D53" s="2">
        <v>200</v>
      </c>
      <c r="E53" s="2">
        <v>2.15</v>
      </c>
      <c r="F53" s="2">
        <v>2.27</v>
      </c>
      <c r="G53" s="2">
        <v>13.71</v>
      </c>
      <c r="H53" s="2">
        <v>83.8</v>
      </c>
      <c r="I53" s="2">
        <v>0.09</v>
      </c>
      <c r="J53" s="2">
        <v>0.05</v>
      </c>
      <c r="K53" s="2">
        <v>0.95</v>
      </c>
      <c r="L53" s="2">
        <v>6.6</v>
      </c>
      <c r="M53" s="2">
        <v>19.68</v>
      </c>
      <c r="N53" s="2">
        <v>21.6</v>
      </c>
      <c r="O53" s="2">
        <v>53.32</v>
      </c>
      <c r="P53" s="2">
        <v>0.87</v>
      </c>
    </row>
    <row r="54" spans="1:16" ht="18">
      <c r="A54" s="1"/>
      <c r="B54" s="2">
        <v>289</v>
      </c>
      <c r="C54" s="3" t="s">
        <v>63</v>
      </c>
      <c r="D54" s="2" t="s">
        <v>64</v>
      </c>
      <c r="E54" s="2">
        <v>17.2</v>
      </c>
      <c r="F54" s="2">
        <v>19.2</v>
      </c>
      <c r="G54" s="2">
        <v>17.600000000000001</v>
      </c>
      <c r="H54" s="2">
        <v>320.2</v>
      </c>
      <c r="I54" s="2">
        <v>0.18</v>
      </c>
      <c r="J54" s="2">
        <v>0.19</v>
      </c>
      <c r="K54" s="2">
        <v>2.96</v>
      </c>
      <c r="L54" s="2">
        <v>18.190000000000001</v>
      </c>
      <c r="M54" s="2">
        <v>32.53</v>
      </c>
      <c r="N54" s="2">
        <v>14</v>
      </c>
      <c r="O54" s="2">
        <v>56</v>
      </c>
      <c r="P54" s="2">
        <v>2.04</v>
      </c>
    </row>
    <row r="55" spans="1:16" ht="18">
      <c r="A55" s="1"/>
      <c r="B55" s="2">
        <v>349</v>
      </c>
      <c r="C55" s="3" t="s">
        <v>44</v>
      </c>
      <c r="D55" s="2">
        <v>200</v>
      </c>
      <c r="E55" s="2">
        <v>0.32</v>
      </c>
      <c r="F55" s="2">
        <v>0</v>
      </c>
      <c r="G55" s="2">
        <v>32.799999999999997</v>
      </c>
      <c r="H55" s="2">
        <v>129.69999999999999</v>
      </c>
      <c r="I55" s="2">
        <v>0.01</v>
      </c>
      <c r="J55" s="2">
        <v>0.02</v>
      </c>
      <c r="K55" s="2">
        <v>0.11</v>
      </c>
      <c r="L55" s="2">
        <v>3.6</v>
      </c>
      <c r="M55" s="2">
        <v>6.2</v>
      </c>
      <c r="N55" s="2">
        <v>33</v>
      </c>
      <c r="O55" s="2">
        <v>91</v>
      </c>
      <c r="P55" s="2">
        <v>0.85</v>
      </c>
    </row>
    <row r="56" spans="1:16" ht="18">
      <c r="A56" s="1"/>
      <c r="B56" s="2" t="s">
        <v>24</v>
      </c>
      <c r="C56" s="3" t="s">
        <v>36</v>
      </c>
      <c r="D56" s="2">
        <v>20</v>
      </c>
      <c r="E56" s="2">
        <v>1.58</v>
      </c>
      <c r="F56" s="2">
        <v>0.2</v>
      </c>
      <c r="G56" s="2">
        <v>9.6999999999999993</v>
      </c>
      <c r="H56" s="2">
        <v>47.3</v>
      </c>
      <c r="I56" s="2">
        <v>3.2000000000000001E-2</v>
      </c>
      <c r="J56" s="2">
        <v>1.2E-2</v>
      </c>
      <c r="K56" s="2">
        <v>0.32</v>
      </c>
      <c r="L56" s="2">
        <v>0</v>
      </c>
      <c r="M56" s="2">
        <v>4.5999999999999996</v>
      </c>
      <c r="N56" s="2">
        <v>6.6</v>
      </c>
      <c r="O56" s="2">
        <v>17.399999999999999</v>
      </c>
      <c r="P56" s="2">
        <v>0.4</v>
      </c>
    </row>
    <row r="57" spans="1:16" ht="18">
      <c r="A57" s="1"/>
      <c r="B57" s="2" t="str">
        <f>B48</f>
        <v>пром.</v>
      </c>
      <c r="C57" s="3" t="s">
        <v>37</v>
      </c>
      <c r="D57" s="2">
        <v>30</v>
      </c>
      <c r="E57" s="2">
        <v>1.98</v>
      </c>
      <c r="F57" s="2">
        <v>0.36</v>
      </c>
      <c r="G57" s="2">
        <v>10.02</v>
      </c>
      <c r="H57" s="2">
        <v>51.9</v>
      </c>
      <c r="I57" s="2">
        <v>0.06</v>
      </c>
      <c r="J57" s="2">
        <v>2.4E-2</v>
      </c>
      <c r="K57" s="2">
        <v>0.21</v>
      </c>
      <c r="L57" s="2">
        <v>0</v>
      </c>
      <c r="M57" s="2">
        <v>10.5</v>
      </c>
      <c r="N57" s="2">
        <v>14.1</v>
      </c>
      <c r="O57" s="2">
        <v>47.4</v>
      </c>
      <c r="P57" s="2">
        <v>1.17</v>
      </c>
    </row>
    <row r="58" spans="1:16" ht="18">
      <c r="A58" s="1"/>
      <c r="B58" s="2"/>
      <c r="C58" s="3" t="s">
        <v>27</v>
      </c>
      <c r="D58" s="2"/>
      <c r="E58" s="2">
        <f t="shared" ref="E58:P58" si="7">SUM(E52:E57)</f>
        <v>24.41</v>
      </c>
      <c r="F58" s="2">
        <f t="shared" si="7"/>
        <v>24.319999999999997</v>
      </c>
      <c r="G58" s="2">
        <f t="shared" si="7"/>
        <v>89.99</v>
      </c>
      <c r="H58" s="2">
        <f t="shared" si="7"/>
        <v>682.94999999999993</v>
      </c>
      <c r="I58" s="2">
        <f t="shared" si="7"/>
        <v>0.38699999999999996</v>
      </c>
      <c r="J58" s="2">
        <f t="shared" si="7"/>
        <v>0.31600000000000006</v>
      </c>
      <c r="K58" s="2">
        <f t="shared" si="7"/>
        <v>4.7</v>
      </c>
      <c r="L58" s="2">
        <f t="shared" si="7"/>
        <v>31.75</v>
      </c>
      <c r="M58" s="2">
        <f t="shared" si="7"/>
        <v>92.63</v>
      </c>
      <c r="N58" s="2">
        <f t="shared" si="7"/>
        <v>104.10999999999999</v>
      </c>
      <c r="O58" s="2">
        <f t="shared" si="7"/>
        <v>295.51</v>
      </c>
      <c r="P58" s="2">
        <f t="shared" si="7"/>
        <v>6.21</v>
      </c>
    </row>
    <row r="59" spans="1:16" ht="18">
      <c r="A59" s="1"/>
      <c r="B59" s="2"/>
      <c r="C59" s="3" t="s">
        <v>38</v>
      </c>
      <c r="D59" s="2"/>
      <c r="E59" s="2">
        <f t="shared" ref="E59:P59" si="8">E50+E58</f>
        <v>52.06</v>
      </c>
      <c r="F59" s="2">
        <f t="shared" si="8"/>
        <v>44.03</v>
      </c>
      <c r="G59" s="2">
        <f t="shared" si="8"/>
        <v>185.88</v>
      </c>
      <c r="H59" s="2">
        <f t="shared" si="8"/>
        <v>1314.75</v>
      </c>
      <c r="I59" s="2">
        <f t="shared" si="8"/>
        <v>0.56699999999999995</v>
      </c>
      <c r="J59" s="2">
        <f t="shared" si="8"/>
        <v>0.70600000000000007</v>
      </c>
      <c r="K59" s="2">
        <f t="shared" si="8"/>
        <v>6.1300000000000008</v>
      </c>
      <c r="L59" s="2">
        <f t="shared" si="8"/>
        <v>153.1</v>
      </c>
      <c r="M59" s="2">
        <f t="shared" si="8"/>
        <v>563.63000000000011</v>
      </c>
      <c r="N59" s="2">
        <f t="shared" si="8"/>
        <v>166.90999999999997</v>
      </c>
      <c r="O59" s="2">
        <f t="shared" si="8"/>
        <v>647.80999999999995</v>
      </c>
      <c r="P59" s="2">
        <f t="shared" si="8"/>
        <v>8.2100000000000009</v>
      </c>
    </row>
    <row r="60" spans="1:16" ht="18">
      <c r="A60" s="1"/>
      <c r="B60" s="42" t="s">
        <v>0</v>
      </c>
      <c r="C60" s="39" t="s">
        <v>1</v>
      </c>
      <c r="D60" s="40" t="s">
        <v>2</v>
      </c>
      <c r="E60" s="39" t="s">
        <v>3</v>
      </c>
      <c r="F60" s="39" t="s">
        <v>4</v>
      </c>
      <c r="G60" s="39" t="s">
        <v>5</v>
      </c>
      <c r="H60" s="40" t="s">
        <v>6</v>
      </c>
      <c r="I60" s="39" t="s">
        <v>7</v>
      </c>
      <c r="J60" s="39"/>
      <c r="K60" s="39"/>
      <c r="L60" s="39"/>
      <c r="M60" s="39" t="s">
        <v>8</v>
      </c>
      <c r="N60" s="39"/>
      <c r="O60" s="39"/>
      <c r="P60" s="39"/>
    </row>
    <row r="61" spans="1:16" ht="18">
      <c r="A61" s="1"/>
      <c r="B61" s="42"/>
      <c r="C61" s="39"/>
      <c r="D61" s="40"/>
      <c r="E61" s="39"/>
      <c r="F61" s="39"/>
      <c r="G61" s="39"/>
      <c r="H61" s="40"/>
      <c r="I61" s="2" t="s">
        <v>9</v>
      </c>
      <c r="J61" s="2" t="s">
        <v>10</v>
      </c>
      <c r="K61" s="2" t="s">
        <v>11</v>
      </c>
      <c r="L61" s="2" t="s">
        <v>12</v>
      </c>
      <c r="M61" s="2" t="s">
        <v>13</v>
      </c>
      <c r="N61" s="2" t="s">
        <v>14</v>
      </c>
      <c r="O61" s="2" t="s">
        <v>15</v>
      </c>
      <c r="P61" s="2" t="s">
        <v>16</v>
      </c>
    </row>
    <row r="62" spans="1:16" ht="18">
      <c r="A62" s="1"/>
      <c r="B62" s="28" t="s">
        <v>65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">
      <c r="A63" s="1"/>
      <c r="B63" s="39" t="s">
        <v>18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</row>
    <row r="64" spans="1:16" ht="18">
      <c r="A64" s="1"/>
      <c r="B64" s="2">
        <v>229</v>
      </c>
      <c r="C64" s="3" t="s">
        <v>66</v>
      </c>
      <c r="D64" s="2" t="s">
        <v>67</v>
      </c>
      <c r="E64" s="2">
        <v>10.9</v>
      </c>
      <c r="F64" s="2">
        <v>5.8</v>
      </c>
      <c r="G64" s="2">
        <v>5.8</v>
      </c>
      <c r="H64" s="2">
        <v>118.8</v>
      </c>
      <c r="I64" s="2">
        <v>0.1</v>
      </c>
      <c r="J64" s="2">
        <v>0.1</v>
      </c>
      <c r="K64" s="2">
        <v>0.95</v>
      </c>
      <c r="L64" s="2">
        <v>6.82</v>
      </c>
      <c r="M64" s="2">
        <v>48.9</v>
      </c>
      <c r="N64" s="2">
        <v>33</v>
      </c>
      <c r="O64" s="2">
        <v>89</v>
      </c>
      <c r="P64" s="2">
        <v>0.99</v>
      </c>
    </row>
    <row r="65" spans="1:16" ht="18">
      <c r="A65" s="1"/>
      <c r="B65" s="2">
        <v>312</v>
      </c>
      <c r="C65" s="3" t="s">
        <v>68</v>
      </c>
      <c r="D65" s="2">
        <v>150</v>
      </c>
      <c r="E65" s="2">
        <v>3.06</v>
      </c>
      <c r="F65" s="2">
        <v>6.4</v>
      </c>
      <c r="G65" s="2">
        <v>20.440000000000001</v>
      </c>
      <c r="H65" s="2">
        <v>137.30000000000001</v>
      </c>
      <c r="I65" s="2">
        <v>0.14000000000000001</v>
      </c>
      <c r="J65" s="2">
        <v>0.11</v>
      </c>
      <c r="K65" s="2">
        <v>1.36</v>
      </c>
      <c r="L65" s="2">
        <v>18.16</v>
      </c>
      <c r="M65" s="2">
        <v>36.979999999999997</v>
      </c>
      <c r="N65" s="2">
        <v>27.75</v>
      </c>
      <c r="O65" s="2">
        <v>86.6</v>
      </c>
      <c r="P65" s="2">
        <v>1.01</v>
      </c>
    </row>
    <row r="66" spans="1:16" ht="18">
      <c r="A66" s="1"/>
      <c r="B66" s="2">
        <v>376</v>
      </c>
      <c r="C66" s="3" t="s">
        <v>54</v>
      </c>
      <c r="D66" s="2" t="s">
        <v>55</v>
      </c>
      <c r="E66" s="2">
        <v>0.1</v>
      </c>
      <c r="F66" s="2">
        <v>0</v>
      </c>
      <c r="G66" s="2">
        <v>15</v>
      </c>
      <c r="H66" s="2">
        <v>60.4</v>
      </c>
      <c r="I66" s="2" t="s">
        <v>23</v>
      </c>
      <c r="J66" s="2" t="s">
        <v>23</v>
      </c>
      <c r="K66" s="2">
        <v>0.06</v>
      </c>
      <c r="L66" s="2" t="s">
        <v>23</v>
      </c>
      <c r="M66" s="2">
        <v>1</v>
      </c>
      <c r="N66" s="2">
        <v>1</v>
      </c>
      <c r="O66" s="2" t="s">
        <v>23</v>
      </c>
      <c r="P66" s="2">
        <v>0.2</v>
      </c>
    </row>
    <row r="67" spans="1:16" ht="18">
      <c r="A67" s="1"/>
      <c r="B67" s="2" t="s">
        <v>24</v>
      </c>
      <c r="C67" s="3" t="s">
        <v>36</v>
      </c>
      <c r="D67" s="2">
        <v>20</v>
      </c>
      <c r="E67" s="2">
        <v>1.58</v>
      </c>
      <c r="F67" s="2">
        <v>0.2</v>
      </c>
      <c r="G67" s="2">
        <v>9.6999999999999993</v>
      </c>
      <c r="H67" s="2">
        <v>47.3</v>
      </c>
      <c r="I67" s="2">
        <v>3.2000000000000001E-2</v>
      </c>
      <c r="J67" s="2">
        <v>1.2E-2</v>
      </c>
      <c r="K67" s="2">
        <v>0.32</v>
      </c>
      <c r="L67" s="2">
        <v>0</v>
      </c>
      <c r="M67" s="2">
        <v>4.5999999999999996</v>
      </c>
      <c r="N67" s="2">
        <v>6.6</v>
      </c>
      <c r="O67" s="2">
        <v>17.399999999999999</v>
      </c>
      <c r="P67" s="2">
        <v>0.4</v>
      </c>
    </row>
    <row r="68" spans="1:16" ht="18">
      <c r="A68" s="1"/>
      <c r="B68" s="2" t="s">
        <v>24</v>
      </c>
      <c r="C68" s="3" t="s">
        <v>37</v>
      </c>
      <c r="D68" s="2">
        <v>30</v>
      </c>
      <c r="E68" s="2">
        <v>1.98</v>
      </c>
      <c r="F68" s="2">
        <v>0.36</v>
      </c>
      <c r="G68" s="2">
        <v>10.02</v>
      </c>
      <c r="H68" s="2">
        <v>51.9</v>
      </c>
      <c r="I68" s="2">
        <v>0.06</v>
      </c>
      <c r="J68" s="2">
        <v>2.4E-2</v>
      </c>
      <c r="K68" s="2">
        <v>0.21</v>
      </c>
      <c r="L68" s="2">
        <v>0</v>
      </c>
      <c r="M68" s="2">
        <v>10.5</v>
      </c>
      <c r="N68" s="2">
        <v>14.1</v>
      </c>
      <c r="O68" s="2">
        <v>47.4</v>
      </c>
      <c r="P68" s="2">
        <v>1.17</v>
      </c>
    </row>
    <row r="69" spans="1:16" ht="18">
      <c r="A69" s="1"/>
      <c r="B69" s="2"/>
      <c r="C69" s="3" t="s">
        <v>27</v>
      </c>
      <c r="D69" s="2"/>
      <c r="E69" s="2">
        <f t="shared" ref="E69:P69" si="9">SUM(E64:E68)</f>
        <v>17.62</v>
      </c>
      <c r="F69" s="2">
        <f t="shared" si="9"/>
        <v>12.759999999999998</v>
      </c>
      <c r="G69" s="2">
        <f t="shared" si="9"/>
        <v>60.959999999999994</v>
      </c>
      <c r="H69" s="2">
        <f t="shared" si="9"/>
        <v>415.7</v>
      </c>
      <c r="I69" s="2">
        <f t="shared" si="9"/>
        <v>0.33200000000000002</v>
      </c>
      <c r="J69" s="2">
        <f t="shared" si="9"/>
        <v>0.24600000000000002</v>
      </c>
      <c r="K69" s="2">
        <f t="shared" si="9"/>
        <v>2.9</v>
      </c>
      <c r="L69" s="2">
        <f t="shared" si="9"/>
        <v>24.98</v>
      </c>
      <c r="M69" s="2">
        <f t="shared" si="9"/>
        <v>101.97999999999999</v>
      </c>
      <c r="N69" s="2">
        <f t="shared" si="9"/>
        <v>82.449999999999989</v>
      </c>
      <c r="O69" s="2">
        <f t="shared" si="9"/>
        <v>240.4</v>
      </c>
      <c r="P69" s="2">
        <f t="shared" si="9"/>
        <v>3.77</v>
      </c>
    </row>
    <row r="70" spans="1:16" ht="18">
      <c r="A70" s="1"/>
      <c r="B70" s="39" t="s">
        <v>28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</row>
    <row r="71" spans="1:16" ht="18">
      <c r="A71" s="1"/>
      <c r="B71" s="2">
        <v>133</v>
      </c>
      <c r="C71" s="3" t="s">
        <v>69</v>
      </c>
      <c r="D71" s="4" t="s">
        <v>30</v>
      </c>
      <c r="E71" s="2">
        <v>0.56999999999999995</v>
      </c>
      <c r="F71" s="2">
        <v>1.04</v>
      </c>
      <c r="G71" s="2">
        <v>1.25</v>
      </c>
      <c r="H71" s="2">
        <v>16.72</v>
      </c>
      <c r="I71" s="2">
        <v>0.02</v>
      </c>
      <c r="J71" s="2">
        <v>0.01</v>
      </c>
      <c r="K71" s="2">
        <v>2</v>
      </c>
      <c r="L71" s="2">
        <v>2.2000000000000002</v>
      </c>
      <c r="M71" s="2">
        <v>4.29</v>
      </c>
      <c r="N71" s="2">
        <v>12</v>
      </c>
      <c r="O71" s="2">
        <v>22</v>
      </c>
      <c r="P71" s="2">
        <v>0.14000000000000001</v>
      </c>
    </row>
    <row r="72" spans="1:16" ht="18">
      <c r="A72" s="1"/>
      <c r="B72" s="2">
        <v>84</v>
      </c>
      <c r="C72" s="3" t="s">
        <v>70</v>
      </c>
      <c r="D72" s="2" t="s">
        <v>51</v>
      </c>
      <c r="E72" s="2">
        <v>1.2</v>
      </c>
      <c r="F72" s="2">
        <v>4.0999999999999996</v>
      </c>
      <c r="G72" s="2">
        <v>9.6</v>
      </c>
      <c r="H72" s="2">
        <v>77.7</v>
      </c>
      <c r="I72" s="2">
        <v>0.05</v>
      </c>
      <c r="J72" s="2">
        <v>0.04</v>
      </c>
      <c r="K72" s="2">
        <v>0.9</v>
      </c>
      <c r="L72" s="2">
        <v>9.64</v>
      </c>
      <c r="M72" s="2">
        <v>22.84</v>
      </c>
      <c r="N72" s="2">
        <v>40</v>
      </c>
      <c r="O72" s="2">
        <v>103</v>
      </c>
      <c r="P72" s="2">
        <v>1.08</v>
      </c>
    </row>
    <row r="73" spans="1:16" ht="18">
      <c r="A73" s="1"/>
      <c r="B73" s="2">
        <v>131</v>
      </c>
      <c r="C73" s="3" t="s">
        <v>71</v>
      </c>
      <c r="D73" s="2">
        <v>80</v>
      </c>
      <c r="E73" s="2">
        <v>10.61</v>
      </c>
      <c r="F73" s="2">
        <v>6.81</v>
      </c>
      <c r="G73" s="2">
        <v>15.04</v>
      </c>
      <c r="H73" s="2">
        <v>164</v>
      </c>
      <c r="I73" s="2">
        <v>0.06</v>
      </c>
      <c r="J73" s="2">
        <v>0.12</v>
      </c>
      <c r="K73" s="2">
        <v>2.4700000000000002</v>
      </c>
      <c r="L73" s="2">
        <v>15.03</v>
      </c>
      <c r="M73" s="2">
        <v>45.2</v>
      </c>
      <c r="N73" s="2">
        <v>33</v>
      </c>
      <c r="O73" s="2">
        <v>133.1</v>
      </c>
      <c r="P73" s="2">
        <v>1.23</v>
      </c>
    </row>
    <row r="74" spans="1:16" ht="18">
      <c r="A74" s="1"/>
      <c r="B74" s="2">
        <v>331</v>
      </c>
      <c r="C74" s="3" t="s">
        <v>72</v>
      </c>
      <c r="D74" s="2">
        <v>30</v>
      </c>
      <c r="E74" s="2">
        <v>0.65</v>
      </c>
      <c r="F74" s="2">
        <v>2.58</v>
      </c>
      <c r="G74" s="2">
        <v>3.17</v>
      </c>
      <c r="H74" s="2">
        <v>38.4</v>
      </c>
      <c r="I74" s="2">
        <v>0.02</v>
      </c>
      <c r="J74" s="2">
        <v>0.82</v>
      </c>
      <c r="K74" s="2">
        <v>1</v>
      </c>
      <c r="L74" s="2">
        <v>0.75</v>
      </c>
      <c r="M74" s="2">
        <v>11.36</v>
      </c>
      <c r="N74" s="2">
        <v>10</v>
      </c>
      <c r="O74" s="2">
        <v>20</v>
      </c>
      <c r="P74" s="2">
        <v>0.18</v>
      </c>
    </row>
    <row r="75" spans="1:16" ht="18">
      <c r="A75" s="1"/>
      <c r="B75" s="2">
        <v>302</v>
      </c>
      <c r="C75" s="3" t="s">
        <v>73</v>
      </c>
      <c r="D75" s="2">
        <v>150</v>
      </c>
      <c r="E75" s="2">
        <v>6.51</v>
      </c>
      <c r="F75" s="2">
        <v>4.3499999999999996</v>
      </c>
      <c r="G75" s="2">
        <v>40.049999999999997</v>
      </c>
      <c r="H75" s="2">
        <v>225</v>
      </c>
      <c r="I75" s="2">
        <v>0.14000000000000001</v>
      </c>
      <c r="J75" s="2">
        <v>0.05</v>
      </c>
      <c r="K75" s="2">
        <v>0.77</v>
      </c>
      <c r="L75" s="2">
        <v>0</v>
      </c>
      <c r="M75" s="2">
        <v>25.4</v>
      </c>
      <c r="N75" s="2">
        <v>35.299999999999997</v>
      </c>
      <c r="O75" s="2">
        <v>163.9</v>
      </c>
      <c r="P75" s="2">
        <v>2.84</v>
      </c>
    </row>
    <row r="76" spans="1:16" ht="18">
      <c r="A76" s="1"/>
      <c r="B76" s="2">
        <v>883</v>
      </c>
      <c r="C76" s="3" t="s">
        <v>74</v>
      </c>
      <c r="D76" s="2">
        <v>200</v>
      </c>
      <c r="E76" s="2">
        <v>0.02</v>
      </c>
      <c r="F76" s="2">
        <v>0</v>
      </c>
      <c r="G76" s="2">
        <v>32.1</v>
      </c>
      <c r="H76" s="2">
        <v>126.3</v>
      </c>
      <c r="I76" s="2">
        <v>0</v>
      </c>
      <c r="J76" s="2">
        <v>0.03</v>
      </c>
      <c r="K76" s="2">
        <v>0.06</v>
      </c>
      <c r="L76" s="2">
        <v>0.06</v>
      </c>
      <c r="M76" s="2">
        <v>0</v>
      </c>
      <c r="N76" s="2">
        <v>1</v>
      </c>
      <c r="O76" s="2" t="s">
        <v>23</v>
      </c>
      <c r="P76" s="2">
        <v>0</v>
      </c>
    </row>
    <row r="77" spans="1:16" ht="18">
      <c r="A77" s="1"/>
      <c r="B77" s="2" t="str">
        <f>B56</f>
        <v>пром.</v>
      </c>
      <c r="C77" s="3" t="s">
        <v>36</v>
      </c>
      <c r="D77" s="2">
        <v>20</v>
      </c>
      <c r="E77" s="2">
        <v>1.58</v>
      </c>
      <c r="F77" s="2">
        <v>0.2</v>
      </c>
      <c r="G77" s="2">
        <v>9.6999999999999993</v>
      </c>
      <c r="H77" s="2">
        <v>47.3</v>
      </c>
      <c r="I77" s="2">
        <v>3.2000000000000001E-2</v>
      </c>
      <c r="J77" s="2">
        <v>1.2E-2</v>
      </c>
      <c r="K77" s="2">
        <v>0.32</v>
      </c>
      <c r="L77" s="2">
        <v>0</v>
      </c>
      <c r="M77" s="2">
        <v>4.5999999999999996</v>
      </c>
      <c r="N77" s="2">
        <v>6.6</v>
      </c>
      <c r="O77" s="2">
        <v>17.399999999999999</v>
      </c>
      <c r="P77" s="2">
        <v>0.4</v>
      </c>
    </row>
    <row r="78" spans="1:16" ht="18">
      <c r="A78" s="1"/>
      <c r="B78" s="2" t="str">
        <f>B57</f>
        <v>пром.</v>
      </c>
      <c r="C78" s="3" t="s">
        <v>37</v>
      </c>
      <c r="D78" s="2">
        <v>30</v>
      </c>
      <c r="E78" s="2">
        <v>1.98</v>
      </c>
      <c r="F78" s="2">
        <v>0.36</v>
      </c>
      <c r="G78" s="2">
        <v>10.02</v>
      </c>
      <c r="H78" s="2">
        <v>51.9</v>
      </c>
      <c r="I78" s="2">
        <v>0.06</v>
      </c>
      <c r="J78" s="2">
        <v>2.4E-2</v>
      </c>
      <c r="K78" s="2">
        <v>0.21</v>
      </c>
      <c r="L78" s="2">
        <v>0</v>
      </c>
      <c r="M78" s="2">
        <v>10.5</v>
      </c>
      <c r="N78" s="2">
        <v>14.1</v>
      </c>
      <c r="O78" s="2">
        <v>47.4</v>
      </c>
      <c r="P78" s="2">
        <v>1.17</v>
      </c>
    </row>
    <row r="79" spans="1:16" ht="18">
      <c r="A79" s="1"/>
      <c r="B79" s="2"/>
      <c r="C79" s="3" t="s">
        <v>27</v>
      </c>
      <c r="D79" s="2"/>
      <c r="E79" s="2">
        <f t="shared" ref="E79:P79" si="10">SUM(E71:E78)</f>
        <v>23.12</v>
      </c>
      <c r="F79" s="2">
        <f t="shared" si="10"/>
        <v>19.439999999999998</v>
      </c>
      <c r="G79" s="2">
        <f t="shared" si="10"/>
        <v>120.93</v>
      </c>
      <c r="H79" s="2">
        <f t="shared" si="10"/>
        <v>747.31999999999982</v>
      </c>
      <c r="I79" s="2">
        <f t="shared" si="10"/>
        <v>0.38200000000000006</v>
      </c>
      <c r="J79" s="2">
        <f t="shared" si="10"/>
        <v>1.1060000000000001</v>
      </c>
      <c r="K79" s="2">
        <f t="shared" si="10"/>
        <v>7.73</v>
      </c>
      <c r="L79" s="2">
        <f t="shared" si="10"/>
        <v>27.679999999999996</v>
      </c>
      <c r="M79" s="2">
        <f t="shared" si="10"/>
        <v>124.19</v>
      </c>
      <c r="N79" s="2">
        <f t="shared" si="10"/>
        <v>152</v>
      </c>
      <c r="O79" s="2">
        <f t="shared" si="10"/>
        <v>506.79999999999995</v>
      </c>
      <c r="P79" s="2">
        <f t="shared" si="10"/>
        <v>7.0400000000000009</v>
      </c>
    </row>
    <row r="80" spans="1:16" ht="18">
      <c r="A80" s="1"/>
      <c r="B80" s="2"/>
      <c r="C80" s="3" t="s">
        <v>38</v>
      </c>
      <c r="D80" s="2"/>
      <c r="E80" s="2">
        <f t="shared" ref="E80:P80" si="11">E69+E79</f>
        <v>40.74</v>
      </c>
      <c r="F80" s="2">
        <f t="shared" si="11"/>
        <v>32.199999999999996</v>
      </c>
      <c r="G80" s="2">
        <f t="shared" si="11"/>
        <v>181.89</v>
      </c>
      <c r="H80" s="2">
        <f t="shared" si="11"/>
        <v>1163.0199999999998</v>
      </c>
      <c r="I80" s="2">
        <f t="shared" si="11"/>
        <v>0.71400000000000008</v>
      </c>
      <c r="J80" s="2">
        <f t="shared" si="11"/>
        <v>1.3520000000000001</v>
      </c>
      <c r="K80" s="2">
        <f t="shared" si="11"/>
        <v>10.63</v>
      </c>
      <c r="L80" s="2">
        <f t="shared" si="11"/>
        <v>52.66</v>
      </c>
      <c r="M80" s="2">
        <f t="shared" si="11"/>
        <v>226.17</v>
      </c>
      <c r="N80" s="2">
        <f t="shared" si="11"/>
        <v>234.45</v>
      </c>
      <c r="O80" s="2">
        <f t="shared" si="11"/>
        <v>747.19999999999993</v>
      </c>
      <c r="P80" s="2">
        <f t="shared" si="11"/>
        <v>10.81</v>
      </c>
    </row>
    <row r="81" spans="1:16" ht="18">
      <c r="A81" s="1"/>
      <c r="B81" s="28" t="s">
        <v>75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</row>
    <row r="82" spans="1:16" ht="18">
      <c r="A82" s="1"/>
      <c r="B82" s="39" t="s">
        <v>18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</row>
    <row r="83" spans="1:16" ht="18">
      <c r="A83" s="1"/>
      <c r="B83" s="2">
        <v>268</v>
      </c>
      <c r="C83" s="5" t="s">
        <v>32</v>
      </c>
      <c r="D83" s="2" t="s">
        <v>33</v>
      </c>
      <c r="E83" s="2">
        <v>8.93</v>
      </c>
      <c r="F83" s="2">
        <v>6.74</v>
      </c>
      <c r="G83" s="2">
        <v>8.9700000000000006</v>
      </c>
      <c r="H83" s="2">
        <v>132</v>
      </c>
      <c r="I83" s="2">
        <v>0.05</v>
      </c>
      <c r="J83" s="2">
        <v>0.08</v>
      </c>
      <c r="K83" s="2">
        <v>1.23</v>
      </c>
      <c r="L83" s="2">
        <v>0</v>
      </c>
      <c r="M83" s="2">
        <v>10.6</v>
      </c>
      <c r="N83" s="2">
        <v>8.5</v>
      </c>
      <c r="O83" s="2">
        <v>73</v>
      </c>
      <c r="P83" s="2">
        <v>0.89</v>
      </c>
    </row>
    <row r="84" spans="1:16" ht="18">
      <c r="A84" s="1"/>
      <c r="B84" s="2">
        <v>321</v>
      </c>
      <c r="C84" s="3" t="s">
        <v>34</v>
      </c>
      <c r="D84" s="2">
        <v>150</v>
      </c>
      <c r="E84" s="2">
        <v>3.13</v>
      </c>
      <c r="F84" s="2">
        <v>5.56</v>
      </c>
      <c r="G84" s="2">
        <v>14.38</v>
      </c>
      <c r="H84" s="2">
        <v>120</v>
      </c>
      <c r="I84" s="2">
        <v>0.05</v>
      </c>
      <c r="J84" s="2">
        <v>0.06</v>
      </c>
      <c r="K84" s="2">
        <v>1.05</v>
      </c>
      <c r="L84" s="2">
        <v>24.9</v>
      </c>
      <c r="M84" s="2">
        <v>85</v>
      </c>
      <c r="N84" s="2">
        <v>31.8</v>
      </c>
      <c r="O84" s="2">
        <v>64.3</v>
      </c>
      <c r="P84" s="2">
        <v>1.22</v>
      </c>
    </row>
    <row r="85" spans="1:16" ht="18">
      <c r="A85" s="1"/>
      <c r="B85" s="2">
        <v>883</v>
      </c>
      <c r="C85" s="3" t="s">
        <v>74</v>
      </c>
      <c r="D85" s="2">
        <v>200</v>
      </c>
      <c r="E85" s="2">
        <v>0.02</v>
      </c>
      <c r="F85" s="2">
        <v>0</v>
      </c>
      <c r="G85" s="2">
        <v>32.1</v>
      </c>
      <c r="H85" s="2">
        <v>126.3</v>
      </c>
      <c r="I85" s="2">
        <v>0</v>
      </c>
      <c r="J85" s="2">
        <v>0.03</v>
      </c>
      <c r="K85" s="2">
        <v>0.06</v>
      </c>
      <c r="L85" s="2">
        <v>0.06</v>
      </c>
      <c r="M85" s="2">
        <v>0</v>
      </c>
      <c r="N85" s="2">
        <v>1</v>
      </c>
      <c r="O85" s="2" t="s">
        <v>23</v>
      </c>
      <c r="P85" s="2">
        <v>0</v>
      </c>
    </row>
    <row r="86" spans="1:16" ht="18">
      <c r="A86" s="1"/>
      <c r="B86" s="2" t="str">
        <f>B67</f>
        <v>пром.</v>
      </c>
      <c r="C86" s="3" t="s">
        <v>36</v>
      </c>
      <c r="D86" s="2">
        <v>20</v>
      </c>
      <c r="E86" s="2">
        <v>1.58</v>
      </c>
      <c r="F86" s="2">
        <v>0.2</v>
      </c>
      <c r="G86" s="2">
        <v>9.6999999999999993</v>
      </c>
      <c r="H86" s="2">
        <v>47.3</v>
      </c>
      <c r="I86" s="2">
        <v>3.2000000000000001E-2</v>
      </c>
      <c r="J86" s="2">
        <v>1.2E-2</v>
      </c>
      <c r="K86" s="2">
        <v>0.32</v>
      </c>
      <c r="L86" s="2">
        <v>0</v>
      </c>
      <c r="M86" s="2">
        <v>4.5999999999999996</v>
      </c>
      <c r="N86" s="2">
        <v>6.6</v>
      </c>
      <c r="O86" s="2">
        <v>17.399999999999999</v>
      </c>
      <c r="P86" s="2">
        <v>0.4</v>
      </c>
    </row>
    <row r="87" spans="1:16" ht="18">
      <c r="A87" s="1"/>
      <c r="B87" s="2" t="str">
        <f>B68</f>
        <v>пром.</v>
      </c>
      <c r="C87" s="3" t="s">
        <v>37</v>
      </c>
      <c r="D87" s="2">
        <v>30</v>
      </c>
      <c r="E87" s="2">
        <v>1.98</v>
      </c>
      <c r="F87" s="2">
        <v>0.36</v>
      </c>
      <c r="G87" s="2">
        <v>10.02</v>
      </c>
      <c r="H87" s="2">
        <v>51.9</v>
      </c>
      <c r="I87" s="2">
        <v>0.06</v>
      </c>
      <c r="J87" s="2">
        <v>2.4E-2</v>
      </c>
      <c r="K87" s="2">
        <v>0.21</v>
      </c>
      <c r="L87" s="2">
        <v>0</v>
      </c>
      <c r="M87" s="2">
        <v>10.5</v>
      </c>
      <c r="N87" s="2">
        <v>14.1</v>
      </c>
      <c r="O87" s="2">
        <v>47.4</v>
      </c>
      <c r="P87" s="2">
        <v>1.17</v>
      </c>
    </row>
    <row r="88" spans="1:16" ht="18">
      <c r="A88" s="1"/>
      <c r="B88" s="2">
        <v>338</v>
      </c>
      <c r="C88" s="3" t="s">
        <v>26</v>
      </c>
      <c r="D88" s="2">
        <v>120</v>
      </c>
      <c r="E88" s="2">
        <v>0.3</v>
      </c>
      <c r="F88" s="2">
        <v>0</v>
      </c>
      <c r="G88" s="2">
        <v>23.6</v>
      </c>
      <c r="H88" s="2">
        <v>40</v>
      </c>
      <c r="I88" s="2">
        <v>0.08</v>
      </c>
      <c r="J88" s="2">
        <v>0.06</v>
      </c>
      <c r="K88" s="2">
        <v>0.4</v>
      </c>
      <c r="L88" s="2">
        <v>120</v>
      </c>
      <c r="M88" s="2">
        <v>68</v>
      </c>
      <c r="N88" s="2">
        <v>26</v>
      </c>
      <c r="O88" s="2">
        <v>46</v>
      </c>
      <c r="P88" s="2">
        <v>0.6</v>
      </c>
    </row>
    <row r="89" spans="1:16" ht="18">
      <c r="A89" s="1"/>
      <c r="B89" s="2"/>
      <c r="C89" s="3" t="s">
        <v>27</v>
      </c>
      <c r="D89" s="2"/>
      <c r="E89" s="2">
        <f t="shared" ref="E89:P89" si="12">SUM(E83:E88)</f>
        <v>15.94</v>
      </c>
      <c r="F89" s="2">
        <f t="shared" si="12"/>
        <v>12.86</v>
      </c>
      <c r="G89" s="2">
        <f t="shared" si="12"/>
        <v>98.77000000000001</v>
      </c>
      <c r="H89" s="2">
        <f t="shared" si="12"/>
        <v>517.5</v>
      </c>
      <c r="I89" s="2">
        <f t="shared" si="12"/>
        <v>0.27200000000000002</v>
      </c>
      <c r="J89" s="2">
        <f t="shared" si="12"/>
        <v>0.26600000000000001</v>
      </c>
      <c r="K89" s="2">
        <f t="shared" si="12"/>
        <v>3.27</v>
      </c>
      <c r="L89" s="2">
        <f t="shared" si="12"/>
        <v>144.96</v>
      </c>
      <c r="M89" s="2">
        <f t="shared" si="12"/>
        <v>178.7</v>
      </c>
      <c r="N89" s="2">
        <f t="shared" si="12"/>
        <v>88</v>
      </c>
      <c r="O89" s="2">
        <f t="shared" si="12"/>
        <v>248.10000000000002</v>
      </c>
      <c r="P89" s="2">
        <f t="shared" si="12"/>
        <v>4.2799999999999994</v>
      </c>
    </row>
    <row r="90" spans="1:16" ht="18">
      <c r="A90" s="1"/>
      <c r="B90" s="39" t="s">
        <v>28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</row>
    <row r="91" spans="1:16" ht="18">
      <c r="A91" s="1"/>
      <c r="B91" s="2" t="s">
        <v>47</v>
      </c>
      <c r="C91" s="3" t="s">
        <v>48</v>
      </c>
      <c r="D91" s="2">
        <v>60</v>
      </c>
      <c r="E91" s="2">
        <v>0.32</v>
      </c>
      <c r="F91" s="2">
        <v>0</v>
      </c>
      <c r="G91" s="2">
        <v>1.36</v>
      </c>
      <c r="H91" s="2">
        <v>9.6</v>
      </c>
      <c r="I91" s="2">
        <v>0.02</v>
      </c>
      <c r="J91" s="2">
        <v>0.01</v>
      </c>
      <c r="K91" s="2">
        <v>0.35</v>
      </c>
      <c r="L91" s="2">
        <v>5</v>
      </c>
      <c r="M91" s="2">
        <v>11.5</v>
      </c>
      <c r="N91" s="2">
        <v>7</v>
      </c>
      <c r="O91" s="2">
        <v>21</v>
      </c>
      <c r="P91" s="2">
        <v>0.3</v>
      </c>
    </row>
    <row r="92" spans="1:16" ht="18">
      <c r="A92" s="1"/>
      <c r="B92" s="2">
        <v>101</v>
      </c>
      <c r="C92" s="3" t="s">
        <v>76</v>
      </c>
      <c r="D92" s="2">
        <v>200</v>
      </c>
      <c r="E92" s="2">
        <v>1.97</v>
      </c>
      <c r="F92" s="2">
        <v>2.65</v>
      </c>
      <c r="G92" s="2">
        <v>14.13</v>
      </c>
      <c r="H92" s="2">
        <v>102.3</v>
      </c>
      <c r="I92" s="2">
        <v>5.3999999999999999E-2</v>
      </c>
      <c r="J92" s="2">
        <v>0.02</v>
      </c>
      <c r="K92" s="2">
        <v>0.9</v>
      </c>
      <c r="L92" s="2">
        <v>0.6</v>
      </c>
      <c r="M92" s="2">
        <v>10</v>
      </c>
      <c r="N92" s="2">
        <v>40</v>
      </c>
      <c r="O92" s="2">
        <v>103</v>
      </c>
      <c r="P92" s="2">
        <v>0.64</v>
      </c>
    </row>
    <row r="93" spans="1:16" ht="18">
      <c r="A93" s="1"/>
      <c r="B93" s="2">
        <v>295</v>
      </c>
      <c r="C93" s="3" t="s">
        <v>77</v>
      </c>
      <c r="D93" s="2" t="s">
        <v>33</v>
      </c>
      <c r="E93" s="2">
        <v>11.9</v>
      </c>
      <c r="F93" s="2">
        <v>12.3</v>
      </c>
      <c r="G93" s="2">
        <v>12.4</v>
      </c>
      <c r="H93" s="2">
        <v>208.8</v>
      </c>
      <c r="I93" s="2">
        <v>0.66</v>
      </c>
      <c r="J93" s="2">
        <v>0.1</v>
      </c>
      <c r="K93" s="2">
        <v>0.38</v>
      </c>
      <c r="L93" s="2">
        <v>0.5</v>
      </c>
      <c r="M93" s="2">
        <v>15.02</v>
      </c>
      <c r="N93" s="2">
        <v>29</v>
      </c>
      <c r="O93" s="2">
        <v>171</v>
      </c>
      <c r="P93" s="2">
        <v>109.4</v>
      </c>
    </row>
    <row r="94" spans="1:16" ht="18">
      <c r="A94" s="1"/>
      <c r="B94" s="2">
        <v>144</v>
      </c>
      <c r="C94" s="3" t="s">
        <v>78</v>
      </c>
      <c r="D94" s="2">
        <v>150</v>
      </c>
      <c r="E94" s="2">
        <v>3.75</v>
      </c>
      <c r="F94" s="2">
        <v>15</v>
      </c>
      <c r="G94" s="2">
        <v>25.05</v>
      </c>
      <c r="H94" s="2">
        <v>250.5</v>
      </c>
      <c r="I94" s="2">
        <v>7.0000000000000007E-2</v>
      </c>
      <c r="J94" s="2">
        <v>7.0000000000000007E-2</v>
      </c>
      <c r="K94" s="2">
        <v>0.45</v>
      </c>
      <c r="L94" s="2">
        <v>7.89</v>
      </c>
      <c r="M94" s="2">
        <v>36.71</v>
      </c>
      <c r="N94" s="2">
        <v>8</v>
      </c>
      <c r="O94" s="2">
        <v>26</v>
      </c>
      <c r="P94" s="2">
        <v>0.84</v>
      </c>
    </row>
    <row r="95" spans="1:16" ht="18">
      <c r="A95" s="1"/>
      <c r="B95" s="2">
        <v>377</v>
      </c>
      <c r="C95" s="3" t="s">
        <v>79</v>
      </c>
      <c r="D95" s="2" t="s">
        <v>80</v>
      </c>
      <c r="E95" s="2">
        <v>0.1</v>
      </c>
      <c r="F95" s="2">
        <v>0</v>
      </c>
      <c r="G95" s="2">
        <v>15</v>
      </c>
      <c r="H95" s="2">
        <v>60.4</v>
      </c>
      <c r="I95" s="2" t="s">
        <v>23</v>
      </c>
      <c r="J95" s="2" t="s">
        <v>23</v>
      </c>
      <c r="K95" s="2">
        <v>0.06</v>
      </c>
      <c r="L95" s="2" t="s">
        <v>23</v>
      </c>
      <c r="M95" s="2">
        <v>1</v>
      </c>
      <c r="N95" s="2">
        <v>1</v>
      </c>
      <c r="O95" s="2" t="s">
        <v>23</v>
      </c>
      <c r="P95" s="2">
        <v>0.2</v>
      </c>
    </row>
    <row r="96" spans="1:16" ht="18">
      <c r="A96" s="1"/>
      <c r="B96" s="2" t="str">
        <f>B77</f>
        <v>пром.</v>
      </c>
      <c r="C96" s="3" t="s">
        <v>36</v>
      </c>
      <c r="D96" s="2">
        <v>20</v>
      </c>
      <c r="E96" s="2">
        <v>1.58</v>
      </c>
      <c r="F96" s="2">
        <v>0.2</v>
      </c>
      <c r="G96" s="2">
        <v>9.6999999999999993</v>
      </c>
      <c r="H96" s="2">
        <v>47.3</v>
      </c>
      <c r="I96" s="2">
        <v>3.2000000000000001E-2</v>
      </c>
      <c r="J96" s="2">
        <v>1.2E-2</v>
      </c>
      <c r="K96" s="2">
        <v>0.32</v>
      </c>
      <c r="L96" s="2">
        <v>0</v>
      </c>
      <c r="M96" s="2">
        <v>4.5999999999999996</v>
      </c>
      <c r="N96" s="2">
        <v>6.6</v>
      </c>
      <c r="O96" s="2">
        <v>17.399999999999999</v>
      </c>
      <c r="P96" s="2">
        <v>0.4</v>
      </c>
    </row>
    <row r="97" spans="1:16" ht="18">
      <c r="A97" s="1"/>
      <c r="B97" s="2" t="str">
        <f>B78</f>
        <v>пром.</v>
      </c>
      <c r="C97" s="3" t="s">
        <v>37</v>
      </c>
      <c r="D97" s="2">
        <v>30</v>
      </c>
      <c r="E97" s="2">
        <v>1.98</v>
      </c>
      <c r="F97" s="2">
        <v>0.36</v>
      </c>
      <c r="G97" s="2">
        <v>10.02</v>
      </c>
      <c r="H97" s="2">
        <v>51.9</v>
      </c>
      <c r="I97" s="2">
        <v>0.06</v>
      </c>
      <c r="J97" s="2">
        <v>2.4E-2</v>
      </c>
      <c r="K97" s="2">
        <v>0.21</v>
      </c>
      <c r="L97" s="2">
        <v>0</v>
      </c>
      <c r="M97" s="2">
        <v>10.5</v>
      </c>
      <c r="N97" s="2">
        <v>14.1</v>
      </c>
      <c r="O97" s="2">
        <v>47.4</v>
      </c>
      <c r="P97" s="2">
        <v>1.17</v>
      </c>
    </row>
    <row r="98" spans="1:16" ht="18">
      <c r="A98" s="1"/>
      <c r="B98" s="2"/>
      <c r="C98" s="3" t="s">
        <v>27</v>
      </c>
      <c r="D98" s="2"/>
      <c r="E98" s="2">
        <f t="shared" ref="E98:P98" si="13">SUM(E91:E97)</f>
        <v>21.600000000000005</v>
      </c>
      <c r="F98" s="2">
        <f t="shared" si="13"/>
        <v>30.51</v>
      </c>
      <c r="G98" s="2">
        <f t="shared" si="13"/>
        <v>87.66</v>
      </c>
      <c r="H98" s="2">
        <f t="shared" si="13"/>
        <v>730.8</v>
      </c>
      <c r="I98" s="2">
        <f t="shared" si="13"/>
        <v>0.89600000000000013</v>
      </c>
      <c r="J98" s="2">
        <f t="shared" si="13"/>
        <v>0.23600000000000002</v>
      </c>
      <c r="K98" s="2">
        <f t="shared" si="13"/>
        <v>2.67</v>
      </c>
      <c r="L98" s="2">
        <f t="shared" si="13"/>
        <v>13.989999999999998</v>
      </c>
      <c r="M98" s="2">
        <f t="shared" si="13"/>
        <v>89.329999999999984</v>
      </c>
      <c r="N98" s="2">
        <f t="shared" si="13"/>
        <v>105.69999999999999</v>
      </c>
      <c r="O98" s="2">
        <f t="shared" si="13"/>
        <v>385.79999999999995</v>
      </c>
      <c r="P98" s="2">
        <f t="shared" si="13"/>
        <v>112.95000000000002</v>
      </c>
    </row>
    <row r="99" spans="1:16" ht="18">
      <c r="A99" s="1"/>
      <c r="B99" s="2"/>
      <c r="C99" s="3" t="s">
        <v>38</v>
      </c>
      <c r="D99" s="2"/>
      <c r="E99" s="2">
        <f t="shared" ref="E99:P99" si="14">E89+E98</f>
        <v>37.540000000000006</v>
      </c>
      <c r="F99" s="2">
        <f t="shared" si="14"/>
        <v>43.370000000000005</v>
      </c>
      <c r="G99" s="2">
        <f t="shared" si="14"/>
        <v>186.43</v>
      </c>
      <c r="H99" s="2">
        <f t="shared" si="14"/>
        <v>1248.3</v>
      </c>
      <c r="I99" s="2">
        <f t="shared" si="14"/>
        <v>1.1680000000000001</v>
      </c>
      <c r="J99" s="2">
        <f t="shared" si="14"/>
        <v>0.502</v>
      </c>
      <c r="K99" s="2">
        <f t="shared" si="14"/>
        <v>5.9399999999999995</v>
      </c>
      <c r="L99" s="2">
        <f t="shared" si="14"/>
        <v>158.95000000000002</v>
      </c>
      <c r="M99" s="2">
        <f t="shared" si="14"/>
        <v>268.02999999999997</v>
      </c>
      <c r="N99" s="2">
        <f t="shared" si="14"/>
        <v>193.7</v>
      </c>
      <c r="O99" s="2">
        <f t="shared" si="14"/>
        <v>633.9</v>
      </c>
      <c r="P99" s="2">
        <f t="shared" si="14"/>
        <v>117.23000000000002</v>
      </c>
    </row>
    <row r="100" spans="1:16" ht="18">
      <c r="A100" s="1"/>
      <c r="B100" s="42" t="s">
        <v>0</v>
      </c>
      <c r="C100" s="39" t="s">
        <v>1</v>
      </c>
      <c r="D100" s="40" t="s">
        <v>2</v>
      </c>
      <c r="E100" s="39" t="s">
        <v>3</v>
      </c>
      <c r="F100" s="39" t="s">
        <v>4</v>
      </c>
      <c r="G100" s="39" t="s">
        <v>5</v>
      </c>
      <c r="H100" s="40" t="s">
        <v>6</v>
      </c>
      <c r="I100" s="39" t="s">
        <v>7</v>
      </c>
      <c r="J100" s="39"/>
      <c r="K100" s="39"/>
      <c r="L100" s="39"/>
      <c r="M100" s="39" t="s">
        <v>8</v>
      </c>
      <c r="N100" s="39"/>
      <c r="O100" s="39"/>
      <c r="P100" s="39"/>
    </row>
    <row r="101" spans="1:16" ht="18">
      <c r="A101" s="1"/>
      <c r="B101" s="42"/>
      <c r="C101" s="39"/>
      <c r="D101" s="40"/>
      <c r="E101" s="39"/>
      <c r="F101" s="39"/>
      <c r="G101" s="39"/>
      <c r="H101" s="40"/>
      <c r="I101" s="2" t="s">
        <v>9</v>
      </c>
      <c r="J101" s="2" t="s">
        <v>10</v>
      </c>
      <c r="K101" s="2" t="s">
        <v>11</v>
      </c>
      <c r="L101" s="2" t="s">
        <v>12</v>
      </c>
      <c r="M101" s="2" t="s">
        <v>13</v>
      </c>
      <c r="N101" s="2" t="s">
        <v>14</v>
      </c>
      <c r="O101" s="2" t="s">
        <v>15</v>
      </c>
      <c r="P101" s="2" t="s">
        <v>16</v>
      </c>
    </row>
    <row r="102" spans="1:16" ht="18">
      <c r="A102" s="1"/>
      <c r="B102" s="28" t="s">
        <v>81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</row>
    <row r="103" spans="1:16" ht="18">
      <c r="A103" s="1"/>
      <c r="B103" s="39" t="s">
        <v>18</v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</row>
    <row r="104" spans="1:16" ht="18">
      <c r="A104" s="1"/>
      <c r="B104" s="2">
        <v>181</v>
      </c>
      <c r="C104" s="3" t="s">
        <v>82</v>
      </c>
      <c r="D104" s="2" t="s">
        <v>20</v>
      </c>
      <c r="E104" s="2">
        <v>8.1</v>
      </c>
      <c r="F104" s="2">
        <v>10.3</v>
      </c>
      <c r="G104" s="2">
        <v>31.3</v>
      </c>
      <c r="H104" s="2">
        <v>263.39999999999998</v>
      </c>
      <c r="I104" s="2">
        <v>4.4999999999999998E-2</v>
      </c>
      <c r="J104" s="2">
        <v>2.9000000000000001E-2</v>
      </c>
      <c r="K104" s="2">
        <v>2.96</v>
      </c>
      <c r="L104" s="2">
        <v>0</v>
      </c>
      <c r="M104" s="2">
        <v>126.43</v>
      </c>
      <c r="N104" s="2">
        <v>14</v>
      </c>
      <c r="O104" s="2">
        <v>56</v>
      </c>
      <c r="P104" s="2">
        <v>0.44500000000000001</v>
      </c>
    </row>
    <row r="105" spans="1:16" ht="18">
      <c r="A105" s="1"/>
      <c r="B105" s="2">
        <v>15</v>
      </c>
      <c r="C105" s="3" t="s">
        <v>21</v>
      </c>
      <c r="D105" s="2">
        <v>15</v>
      </c>
      <c r="E105" s="2">
        <v>3.48</v>
      </c>
      <c r="F105" s="2">
        <v>4.43</v>
      </c>
      <c r="G105" s="2">
        <v>0</v>
      </c>
      <c r="H105" s="2">
        <v>54</v>
      </c>
      <c r="I105" s="2">
        <v>0.01</v>
      </c>
      <c r="J105" s="2">
        <v>0.05</v>
      </c>
      <c r="K105" s="2">
        <v>0.03</v>
      </c>
      <c r="L105" s="2">
        <v>0.11</v>
      </c>
      <c r="M105" s="2">
        <v>132</v>
      </c>
      <c r="N105" s="2">
        <v>5.3</v>
      </c>
      <c r="O105" s="2">
        <v>75</v>
      </c>
      <c r="P105" s="2">
        <v>0.15</v>
      </c>
    </row>
    <row r="106" spans="1:16" ht="18">
      <c r="A106" s="1"/>
      <c r="B106" s="2">
        <v>382</v>
      </c>
      <c r="C106" s="3" t="s">
        <v>22</v>
      </c>
      <c r="D106" s="2">
        <v>200</v>
      </c>
      <c r="E106" s="2">
        <v>3.8</v>
      </c>
      <c r="F106" s="2">
        <v>3.1</v>
      </c>
      <c r="G106" s="2">
        <v>24.9</v>
      </c>
      <c r="H106" s="2">
        <v>148</v>
      </c>
      <c r="I106" s="2" t="s">
        <v>23</v>
      </c>
      <c r="J106" s="2" t="s">
        <v>23</v>
      </c>
      <c r="K106" s="2">
        <v>0.15</v>
      </c>
      <c r="L106" s="2" t="s">
        <v>23</v>
      </c>
      <c r="M106" s="2">
        <v>1.22</v>
      </c>
      <c r="N106" s="2">
        <v>18</v>
      </c>
      <c r="O106" s="2">
        <v>120</v>
      </c>
      <c r="P106" s="2">
        <v>0.6</v>
      </c>
    </row>
    <row r="107" spans="1:16" ht="18">
      <c r="A107" s="1"/>
      <c r="B107" s="2" t="s">
        <v>24</v>
      </c>
      <c r="C107" s="3" t="s">
        <v>83</v>
      </c>
      <c r="D107" s="2">
        <v>50</v>
      </c>
      <c r="E107" s="2">
        <v>3.8</v>
      </c>
      <c r="F107" s="2">
        <v>3.1</v>
      </c>
      <c r="G107" s="2">
        <v>28.2</v>
      </c>
      <c r="H107" s="2">
        <v>156</v>
      </c>
      <c r="I107" s="2">
        <v>0.01</v>
      </c>
      <c r="J107" s="2">
        <v>0.01</v>
      </c>
      <c r="K107" s="2">
        <v>0.42</v>
      </c>
      <c r="L107" s="2">
        <v>0</v>
      </c>
      <c r="M107" s="2">
        <v>2.2999999999999998</v>
      </c>
      <c r="N107" s="2">
        <v>8.3000000000000007</v>
      </c>
      <c r="O107" s="2">
        <v>21</v>
      </c>
      <c r="P107" s="2">
        <v>0.4</v>
      </c>
    </row>
    <row r="108" spans="1:16" ht="18">
      <c r="A108" s="1"/>
      <c r="B108" s="2">
        <v>338</v>
      </c>
      <c r="C108" s="3" t="s">
        <v>26</v>
      </c>
      <c r="D108" s="2">
        <v>120</v>
      </c>
      <c r="E108" s="2">
        <v>0.3</v>
      </c>
      <c r="F108" s="2">
        <v>0</v>
      </c>
      <c r="G108" s="2">
        <v>23.6</v>
      </c>
      <c r="H108" s="2">
        <v>40</v>
      </c>
      <c r="I108" s="2">
        <v>0.08</v>
      </c>
      <c r="J108" s="2">
        <v>0.06</v>
      </c>
      <c r="K108" s="2">
        <v>0.4</v>
      </c>
      <c r="L108" s="2">
        <v>120</v>
      </c>
      <c r="M108" s="2">
        <v>68</v>
      </c>
      <c r="N108" s="2">
        <v>26</v>
      </c>
      <c r="O108" s="2">
        <v>46</v>
      </c>
      <c r="P108" s="2">
        <v>0.6</v>
      </c>
    </row>
    <row r="109" spans="1:16" ht="18">
      <c r="A109" s="1"/>
      <c r="B109" s="2"/>
      <c r="C109" s="3" t="s">
        <v>27</v>
      </c>
      <c r="D109" s="2"/>
      <c r="E109" s="2">
        <f t="shared" ref="E109:P109" si="15">SUM(E104:E108)</f>
        <v>19.48</v>
      </c>
      <c r="F109" s="2">
        <f t="shared" si="15"/>
        <v>20.930000000000003</v>
      </c>
      <c r="G109" s="2">
        <f t="shared" si="15"/>
        <v>108</v>
      </c>
      <c r="H109" s="2">
        <f t="shared" si="15"/>
        <v>661.4</v>
      </c>
      <c r="I109" s="2">
        <f t="shared" si="15"/>
        <v>0.14500000000000002</v>
      </c>
      <c r="J109" s="2">
        <f t="shared" si="15"/>
        <v>0.14899999999999999</v>
      </c>
      <c r="K109" s="2">
        <f t="shared" si="15"/>
        <v>3.9599999999999995</v>
      </c>
      <c r="L109" s="2">
        <f t="shared" si="15"/>
        <v>120.11</v>
      </c>
      <c r="M109" s="2">
        <f t="shared" si="15"/>
        <v>329.95000000000005</v>
      </c>
      <c r="N109" s="2">
        <f t="shared" si="15"/>
        <v>71.599999999999994</v>
      </c>
      <c r="O109" s="2">
        <f t="shared" si="15"/>
        <v>318</v>
      </c>
      <c r="P109" s="2">
        <f t="shared" si="15"/>
        <v>2.1949999999999998</v>
      </c>
    </row>
    <row r="110" spans="1:16" ht="18">
      <c r="A110" s="1"/>
      <c r="B110" s="39" t="s">
        <v>28</v>
      </c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</row>
    <row r="111" spans="1:16" ht="18">
      <c r="A111" s="1"/>
      <c r="B111" s="2">
        <v>131</v>
      </c>
      <c r="C111" s="3" t="s">
        <v>29</v>
      </c>
      <c r="D111" s="4" t="s">
        <v>30</v>
      </c>
      <c r="E111" s="2">
        <v>0.56999999999999995</v>
      </c>
      <c r="F111" s="2">
        <v>1.04</v>
      </c>
      <c r="G111" s="2">
        <v>1.25</v>
      </c>
      <c r="H111" s="2">
        <v>16.72</v>
      </c>
      <c r="I111" s="2">
        <v>0.02</v>
      </c>
      <c r="J111" s="2">
        <v>0.01</v>
      </c>
      <c r="K111" s="2">
        <v>2</v>
      </c>
      <c r="L111" s="2">
        <v>2.2000000000000002</v>
      </c>
      <c r="M111" s="2">
        <v>4.29</v>
      </c>
      <c r="N111" s="2">
        <v>12</v>
      </c>
      <c r="O111" s="2">
        <v>22</v>
      </c>
      <c r="P111" s="2">
        <v>0.14000000000000001</v>
      </c>
    </row>
    <row r="112" spans="1:16" ht="18">
      <c r="A112" s="1"/>
      <c r="B112" s="2" t="s">
        <v>84</v>
      </c>
      <c r="C112" s="3" t="s">
        <v>85</v>
      </c>
      <c r="D112" s="2">
        <v>200</v>
      </c>
      <c r="E112" s="2">
        <v>1.77</v>
      </c>
      <c r="F112" s="2">
        <v>4.05</v>
      </c>
      <c r="G112" s="2">
        <v>9.5399999999999991</v>
      </c>
      <c r="H112" s="2">
        <v>81.8</v>
      </c>
      <c r="I112" s="2">
        <v>0.04</v>
      </c>
      <c r="J112" s="2">
        <v>1.2E-2</v>
      </c>
      <c r="K112" s="2">
        <v>0.85</v>
      </c>
      <c r="L112" s="2">
        <v>0.4</v>
      </c>
      <c r="M112" s="2">
        <v>15.76</v>
      </c>
      <c r="N112" s="2">
        <v>29.5</v>
      </c>
      <c r="O112" s="2">
        <v>184</v>
      </c>
      <c r="P112" s="2">
        <v>0.47</v>
      </c>
    </row>
    <row r="113" spans="1:16" ht="18">
      <c r="A113" s="1"/>
      <c r="B113" s="2">
        <v>288</v>
      </c>
      <c r="C113" s="3" t="s">
        <v>86</v>
      </c>
      <c r="D113" s="2" t="s">
        <v>33</v>
      </c>
      <c r="E113" s="2">
        <v>11.7</v>
      </c>
      <c r="F113" s="2">
        <v>11.4</v>
      </c>
      <c r="G113" s="2">
        <v>0.5</v>
      </c>
      <c r="H113" s="2">
        <v>153</v>
      </c>
      <c r="I113" s="2">
        <v>0.05</v>
      </c>
      <c r="J113" s="2">
        <v>0.11</v>
      </c>
      <c r="K113" s="2">
        <v>2.23</v>
      </c>
      <c r="L113" s="2">
        <v>10.199999999999999</v>
      </c>
      <c r="M113" s="2">
        <v>8.5</v>
      </c>
      <c r="N113" s="2">
        <v>18.5</v>
      </c>
      <c r="O113" s="2">
        <v>96</v>
      </c>
      <c r="P113" s="2">
        <v>0.87</v>
      </c>
    </row>
    <row r="114" spans="1:16" ht="18">
      <c r="A114" s="1"/>
      <c r="B114" s="2">
        <v>309</v>
      </c>
      <c r="C114" s="3" t="s">
        <v>42</v>
      </c>
      <c r="D114" s="2" t="s">
        <v>43</v>
      </c>
      <c r="E114" s="2">
        <v>4.3099999999999996</v>
      </c>
      <c r="F114" s="2">
        <v>5.04</v>
      </c>
      <c r="G114" s="2">
        <v>26.6</v>
      </c>
      <c r="H114" s="2">
        <v>150</v>
      </c>
      <c r="I114" s="2">
        <v>7.0000000000000007E-2</v>
      </c>
      <c r="J114" s="2">
        <v>0.02</v>
      </c>
      <c r="K114" s="2">
        <v>1.71</v>
      </c>
      <c r="L114" s="2">
        <v>0</v>
      </c>
      <c r="M114" s="2">
        <v>8.6999999999999993</v>
      </c>
      <c r="N114" s="2">
        <v>38</v>
      </c>
      <c r="O114" s="2">
        <v>140</v>
      </c>
      <c r="P114" s="2">
        <v>0.74</v>
      </c>
    </row>
    <row r="115" spans="1:16" ht="18">
      <c r="A115" s="1"/>
      <c r="B115" s="2">
        <v>342</v>
      </c>
      <c r="C115" s="3" t="s">
        <v>35</v>
      </c>
      <c r="D115" s="2">
        <v>200</v>
      </c>
      <c r="E115" s="2">
        <v>0.1</v>
      </c>
      <c r="F115" s="2">
        <v>0</v>
      </c>
      <c r="G115" s="2">
        <v>29</v>
      </c>
      <c r="H115" s="2">
        <v>116.6</v>
      </c>
      <c r="I115" s="2">
        <v>1.2999999999999999E-2</v>
      </c>
      <c r="J115" s="2">
        <v>8.9999999999999993E-3</v>
      </c>
      <c r="K115" s="2">
        <v>0.06</v>
      </c>
      <c r="L115" s="2" t="s">
        <v>23</v>
      </c>
      <c r="M115" s="2">
        <v>7.74</v>
      </c>
      <c r="N115" s="2">
        <v>1</v>
      </c>
      <c r="O115" s="2" t="s">
        <v>23</v>
      </c>
      <c r="P115" s="2">
        <v>0.62</v>
      </c>
    </row>
    <row r="116" spans="1:16" ht="18">
      <c r="A116" s="1"/>
      <c r="B116" s="2" t="str">
        <f>B107</f>
        <v>пром.</v>
      </c>
      <c r="C116" s="3" t="s">
        <v>36</v>
      </c>
      <c r="D116" s="2">
        <v>20</v>
      </c>
      <c r="E116" s="2">
        <v>1.58</v>
      </c>
      <c r="F116" s="2">
        <v>0.2</v>
      </c>
      <c r="G116" s="2">
        <v>9.6999999999999993</v>
      </c>
      <c r="H116" s="2">
        <v>47.3</v>
      </c>
      <c r="I116" s="2">
        <v>3.2000000000000001E-2</v>
      </c>
      <c r="J116" s="2">
        <v>1.2E-2</v>
      </c>
      <c r="K116" s="2">
        <v>0.32</v>
      </c>
      <c r="L116" s="2">
        <v>0</v>
      </c>
      <c r="M116" s="2">
        <v>4.5999999999999996</v>
      </c>
      <c r="N116" s="2">
        <v>6.6</v>
      </c>
      <c r="O116" s="2">
        <v>17.399999999999999</v>
      </c>
      <c r="P116" s="2">
        <v>0.4</v>
      </c>
    </row>
    <row r="117" spans="1:16" ht="18">
      <c r="A117" s="1"/>
      <c r="B117" s="2" t="s">
        <v>24</v>
      </c>
      <c r="C117" s="3" t="s">
        <v>37</v>
      </c>
      <c r="D117" s="2">
        <v>30</v>
      </c>
      <c r="E117" s="2">
        <v>1.98</v>
      </c>
      <c r="F117" s="2">
        <v>0.36</v>
      </c>
      <c r="G117" s="2">
        <v>10.02</v>
      </c>
      <c r="H117" s="2">
        <v>51.9</v>
      </c>
      <c r="I117" s="2">
        <v>0.06</v>
      </c>
      <c r="J117" s="2">
        <v>2.4E-2</v>
      </c>
      <c r="K117" s="2">
        <v>0.21</v>
      </c>
      <c r="L117" s="2">
        <v>0</v>
      </c>
      <c r="M117" s="2">
        <v>10.5</v>
      </c>
      <c r="N117" s="2">
        <v>14.1</v>
      </c>
      <c r="O117" s="2">
        <v>47.4</v>
      </c>
      <c r="P117" s="2">
        <v>1.17</v>
      </c>
    </row>
    <row r="118" spans="1:16" ht="18">
      <c r="A118" s="1"/>
      <c r="B118" s="2"/>
      <c r="C118" s="3" t="s">
        <v>27</v>
      </c>
      <c r="D118" s="2"/>
      <c r="E118" s="2">
        <f t="shared" ref="E118:P118" si="16">SUM(E111:E117)</f>
        <v>22.01</v>
      </c>
      <c r="F118" s="2">
        <f t="shared" si="16"/>
        <v>22.09</v>
      </c>
      <c r="G118" s="2">
        <f t="shared" si="16"/>
        <v>86.61</v>
      </c>
      <c r="H118" s="2">
        <f t="shared" si="16"/>
        <v>617.31999999999994</v>
      </c>
      <c r="I118" s="2">
        <f t="shared" si="16"/>
        <v>0.28500000000000003</v>
      </c>
      <c r="J118" s="2">
        <f t="shared" si="16"/>
        <v>0.19700000000000001</v>
      </c>
      <c r="K118" s="2">
        <f t="shared" si="16"/>
        <v>7.38</v>
      </c>
      <c r="L118" s="2">
        <f t="shared" si="16"/>
        <v>12.799999999999999</v>
      </c>
      <c r="M118" s="2">
        <f t="shared" si="16"/>
        <v>60.09</v>
      </c>
      <c r="N118" s="2">
        <f t="shared" si="16"/>
        <v>119.69999999999999</v>
      </c>
      <c r="O118" s="2">
        <f t="shared" si="16"/>
        <v>506.79999999999995</v>
      </c>
      <c r="P118" s="2">
        <f t="shared" si="16"/>
        <v>4.41</v>
      </c>
    </row>
    <row r="119" spans="1:16" ht="18">
      <c r="A119" s="1"/>
      <c r="B119" s="2"/>
      <c r="C119" s="3" t="s">
        <v>38</v>
      </c>
      <c r="D119" s="2"/>
      <c r="E119" s="2">
        <f t="shared" ref="E119:P119" si="17">E109+E118</f>
        <v>41.49</v>
      </c>
      <c r="F119" s="2">
        <f t="shared" si="17"/>
        <v>43.02</v>
      </c>
      <c r="G119" s="2">
        <f t="shared" si="17"/>
        <v>194.61</v>
      </c>
      <c r="H119" s="2">
        <f t="shared" si="17"/>
        <v>1278.7199999999998</v>
      </c>
      <c r="I119" s="2">
        <f t="shared" si="17"/>
        <v>0.43000000000000005</v>
      </c>
      <c r="J119" s="2">
        <f t="shared" si="17"/>
        <v>0.34599999999999997</v>
      </c>
      <c r="K119" s="2">
        <f t="shared" si="17"/>
        <v>11.34</v>
      </c>
      <c r="L119" s="2">
        <f t="shared" si="17"/>
        <v>132.91</v>
      </c>
      <c r="M119" s="2">
        <f t="shared" si="17"/>
        <v>390.04000000000008</v>
      </c>
      <c r="N119" s="2">
        <f t="shared" si="17"/>
        <v>191.29999999999998</v>
      </c>
      <c r="O119" s="2">
        <f t="shared" si="17"/>
        <v>824.8</v>
      </c>
      <c r="P119" s="2">
        <f t="shared" si="17"/>
        <v>6.6050000000000004</v>
      </c>
    </row>
    <row r="120" spans="1:16" ht="18">
      <c r="A120" s="1"/>
      <c r="B120" s="28" t="s">
        <v>87</v>
      </c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</row>
    <row r="121" spans="1:16" ht="18">
      <c r="A121" s="1"/>
      <c r="B121" s="39" t="s">
        <v>18</v>
      </c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</row>
    <row r="122" spans="1:16" ht="18">
      <c r="A122" s="1"/>
      <c r="B122" s="2">
        <v>131</v>
      </c>
      <c r="C122" s="3" t="s">
        <v>71</v>
      </c>
      <c r="D122" s="2">
        <v>80</v>
      </c>
      <c r="E122" s="2">
        <v>10.61</v>
      </c>
      <c r="F122" s="2">
        <v>6.81</v>
      </c>
      <c r="G122" s="2">
        <v>15.04</v>
      </c>
      <c r="H122" s="2">
        <v>164</v>
      </c>
      <c r="I122" s="2">
        <v>0.06</v>
      </c>
      <c r="J122" s="2">
        <v>0.12</v>
      </c>
      <c r="K122" s="2">
        <v>2.4700000000000002</v>
      </c>
      <c r="L122" s="2">
        <v>15.03</v>
      </c>
      <c r="M122" s="2">
        <v>45.2</v>
      </c>
      <c r="N122" s="2">
        <v>33</v>
      </c>
      <c r="O122" s="2">
        <v>133.1</v>
      </c>
      <c r="P122" s="2">
        <v>1.23</v>
      </c>
    </row>
    <row r="123" spans="1:16" ht="18">
      <c r="A123" s="1"/>
      <c r="B123" s="2">
        <v>331</v>
      </c>
      <c r="C123" s="3" t="s">
        <v>72</v>
      </c>
      <c r="D123" s="2">
        <v>30</v>
      </c>
      <c r="E123" s="2">
        <v>0.65</v>
      </c>
      <c r="F123" s="2">
        <v>2.58</v>
      </c>
      <c r="G123" s="2">
        <v>3.17</v>
      </c>
      <c r="H123" s="2">
        <v>38.4</v>
      </c>
      <c r="I123" s="2">
        <v>0.02</v>
      </c>
      <c r="J123" s="2">
        <v>0.82</v>
      </c>
      <c r="K123" s="2">
        <v>1</v>
      </c>
      <c r="L123" s="2">
        <v>0.75</v>
      </c>
      <c r="M123" s="2">
        <v>11.36</v>
      </c>
      <c r="N123" s="2">
        <v>10</v>
      </c>
      <c r="O123" s="2">
        <v>20</v>
      </c>
      <c r="P123" s="2">
        <v>0.18</v>
      </c>
    </row>
    <row r="124" spans="1:16" ht="18">
      <c r="A124" s="1"/>
      <c r="B124" s="2">
        <v>302</v>
      </c>
      <c r="C124" s="3" t="s">
        <v>73</v>
      </c>
      <c r="D124" s="2">
        <v>150</v>
      </c>
      <c r="E124" s="2">
        <v>6.51</v>
      </c>
      <c r="F124" s="2">
        <v>4.3499999999999996</v>
      </c>
      <c r="G124" s="2">
        <v>40.049999999999997</v>
      </c>
      <c r="H124" s="2">
        <v>225</v>
      </c>
      <c r="I124" s="2">
        <v>0.14000000000000001</v>
      </c>
      <c r="J124" s="2">
        <v>0.05</v>
      </c>
      <c r="K124" s="2">
        <v>0.77</v>
      </c>
      <c r="L124" s="2">
        <v>0</v>
      </c>
      <c r="M124" s="2">
        <v>25.4</v>
      </c>
      <c r="N124" s="2">
        <v>35.299999999999997</v>
      </c>
      <c r="O124" s="2">
        <v>163.9</v>
      </c>
      <c r="P124" s="2">
        <v>2.84</v>
      </c>
    </row>
    <row r="125" spans="1:16" ht="18">
      <c r="A125" s="1"/>
      <c r="B125" s="2">
        <v>883</v>
      </c>
      <c r="C125" s="3" t="s">
        <v>74</v>
      </c>
      <c r="D125" s="2">
        <v>200</v>
      </c>
      <c r="E125" s="2">
        <v>0.02</v>
      </c>
      <c r="F125" s="2">
        <v>0</v>
      </c>
      <c r="G125" s="2">
        <v>32.1</v>
      </c>
      <c r="H125" s="2">
        <v>126.3</v>
      </c>
      <c r="I125" s="2">
        <v>0</v>
      </c>
      <c r="J125" s="2">
        <v>0.03</v>
      </c>
      <c r="K125" s="2">
        <v>0.06</v>
      </c>
      <c r="L125" s="2">
        <v>0.06</v>
      </c>
      <c r="M125" s="2">
        <v>0</v>
      </c>
      <c r="N125" s="2">
        <v>1</v>
      </c>
      <c r="O125" s="2" t="s">
        <v>23</v>
      </c>
      <c r="P125" s="2">
        <v>0</v>
      </c>
    </row>
    <row r="126" spans="1:16" ht="18">
      <c r="A126" s="1"/>
      <c r="B126" s="2" t="str">
        <f>B116</f>
        <v>пром.</v>
      </c>
      <c r="C126" s="3" t="s">
        <v>36</v>
      </c>
      <c r="D126" s="2">
        <v>20</v>
      </c>
      <c r="E126" s="2">
        <v>1.58</v>
      </c>
      <c r="F126" s="2">
        <v>0.2</v>
      </c>
      <c r="G126" s="2">
        <v>9.6999999999999993</v>
      </c>
      <c r="H126" s="2">
        <v>47.3</v>
      </c>
      <c r="I126" s="2">
        <v>3.2000000000000001E-2</v>
      </c>
      <c r="J126" s="2">
        <v>1.2E-2</v>
      </c>
      <c r="K126" s="2">
        <v>0.32</v>
      </c>
      <c r="L126" s="2">
        <v>0</v>
      </c>
      <c r="M126" s="2">
        <v>4.5999999999999996</v>
      </c>
      <c r="N126" s="2">
        <v>6.6</v>
      </c>
      <c r="O126" s="2">
        <v>17.399999999999999</v>
      </c>
      <c r="P126" s="2">
        <v>0.4</v>
      </c>
    </row>
    <row r="127" spans="1:16" ht="18">
      <c r="A127" s="1"/>
      <c r="B127" s="2" t="str">
        <f>B117</f>
        <v>пром.</v>
      </c>
      <c r="C127" s="3" t="s">
        <v>37</v>
      </c>
      <c r="D127" s="2">
        <v>30</v>
      </c>
      <c r="E127" s="2">
        <v>1.98</v>
      </c>
      <c r="F127" s="2">
        <v>0.36</v>
      </c>
      <c r="G127" s="2">
        <v>10.02</v>
      </c>
      <c r="H127" s="2">
        <v>51.9</v>
      </c>
      <c r="I127" s="2">
        <v>0.06</v>
      </c>
      <c r="J127" s="2">
        <v>2.4E-2</v>
      </c>
      <c r="K127" s="2">
        <v>0.21</v>
      </c>
      <c r="L127" s="2">
        <v>0</v>
      </c>
      <c r="M127" s="2">
        <v>10.5</v>
      </c>
      <c r="N127" s="2">
        <v>14.1</v>
      </c>
      <c r="O127" s="2">
        <v>47.4</v>
      </c>
      <c r="P127" s="2">
        <v>1.17</v>
      </c>
    </row>
    <row r="128" spans="1:16" ht="18">
      <c r="A128" s="1"/>
      <c r="B128" s="2" t="s">
        <v>24</v>
      </c>
      <c r="C128" s="3" t="s">
        <v>45</v>
      </c>
      <c r="D128" s="2" t="s">
        <v>46</v>
      </c>
      <c r="E128" s="2">
        <v>4.9000000000000004</v>
      </c>
      <c r="F128" s="2">
        <v>6.2</v>
      </c>
      <c r="G128" s="2">
        <v>21.2</v>
      </c>
      <c r="H128" s="2">
        <v>240</v>
      </c>
      <c r="I128" s="2">
        <v>0.04</v>
      </c>
      <c r="J128" s="2">
        <v>0.03</v>
      </c>
      <c r="K128" s="2">
        <v>0.56000000000000005</v>
      </c>
      <c r="L128" s="2">
        <v>0</v>
      </c>
      <c r="M128" s="2">
        <v>3.4</v>
      </c>
      <c r="N128" s="2">
        <v>7.3</v>
      </c>
      <c r="O128" s="2">
        <v>24</v>
      </c>
      <c r="P128" s="2">
        <v>0.5</v>
      </c>
    </row>
    <row r="129" spans="1:16" ht="18">
      <c r="A129" s="1"/>
      <c r="B129" s="2"/>
      <c r="C129" s="3" t="s">
        <v>27</v>
      </c>
      <c r="D129" s="2"/>
      <c r="E129" s="2">
        <f t="shared" ref="E129:P129" si="18">SUM(E122:E128)</f>
        <v>26.25</v>
      </c>
      <c r="F129" s="2">
        <f t="shared" si="18"/>
        <v>20.5</v>
      </c>
      <c r="G129" s="2">
        <f t="shared" si="18"/>
        <v>131.28</v>
      </c>
      <c r="H129" s="2">
        <f t="shared" si="18"/>
        <v>892.89999999999986</v>
      </c>
      <c r="I129" s="2">
        <f t="shared" si="18"/>
        <v>0.35199999999999998</v>
      </c>
      <c r="J129" s="2">
        <f t="shared" si="18"/>
        <v>1.0860000000000001</v>
      </c>
      <c r="K129" s="2">
        <f t="shared" si="18"/>
        <v>5.3900000000000006</v>
      </c>
      <c r="L129" s="2">
        <f t="shared" si="18"/>
        <v>15.84</v>
      </c>
      <c r="M129" s="2">
        <f t="shared" si="18"/>
        <v>100.46000000000001</v>
      </c>
      <c r="N129" s="2">
        <f t="shared" si="18"/>
        <v>107.29999999999998</v>
      </c>
      <c r="O129" s="2">
        <f t="shared" si="18"/>
        <v>405.79999999999995</v>
      </c>
      <c r="P129" s="2">
        <f t="shared" si="18"/>
        <v>6.32</v>
      </c>
    </row>
    <row r="130" spans="1:16" ht="18">
      <c r="A130" s="1"/>
      <c r="B130" s="39" t="s">
        <v>28</v>
      </c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</row>
    <row r="131" spans="1:16" ht="18">
      <c r="A131" s="1"/>
      <c r="B131" s="2" t="s">
        <v>47</v>
      </c>
      <c r="C131" s="3" t="s">
        <v>48</v>
      </c>
      <c r="D131" s="2">
        <v>60</v>
      </c>
      <c r="E131" s="2">
        <v>0.32</v>
      </c>
      <c r="F131" s="2">
        <v>0</v>
      </c>
      <c r="G131" s="2">
        <v>1.36</v>
      </c>
      <c r="H131" s="2">
        <v>9.6</v>
      </c>
      <c r="I131" s="2">
        <v>0.02</v>
      </c>
      <c r="J131" s="2">
        <v>0.01</v>
      </c>
      <c r="K131" s="2">
        <v>0.35</v>
      </c>
      <c r="L131" s="2">
        <v>5</v>
      </c>
      <c r="M131" s="2">
        <v>11.5</v>
      </c>
      <c r="N131" s="2">
        <v>7</v>
      </c>
      <c r="O131" s="2">
        <v>21</v>
      </c>
      <c r="P131" s="2">
        <v>0.3</v>
      </c>
    </row>
    <row r="132" spans="1:16" ht="18">
      <c r="A132" s="1"/>
      <c r="B132" s="2">
        <v>102</v>
      </c>
      <c r="C132" s="3" t="s">
        <v>88</v>
      </c>
      <c r="D132" s="2">
        <v>200</v>
      </c>
      <c r="E132" s="2">
        <v>3.1</v>
      </c>
      <c r="F132" s="2">
        <v>3.21</v>
      </c>
      <c r="G132" s="2">
        <v>14.16</v>
      </c>
      <c r="H132" s="2">
        <v>97.95</v>
      </c>
      <c r="I132" s="2">
        <v>0.15</v>
      </c>
      <c r="J132" s="2">
        <v>0.15</v>
      </c>
      <c r="K132" s="2">
        <v>0.85</v>
      </c>
      <c r="L132" s="2">
        <v>6.98</v>
      </c>
      <c r="M132" s="2">
        <v>19.37</v>
      </c>
      <c r="N132" s="2">
        <v>29.5</v>
      </c>
      <c r="O132" s="2">
        <v>184</v>
      </c>
      <c r="P132" s="2">
        <v>1.71</v>
      </c>
    </row>
    <row r="133" spans="1:16" ht="18">
      <c r="A133" s="1"/>
      <c r="B133" s="2">
        <v>229</v>
      </c>
      <c r="C133" s="3" t="s">
        <v>66</v>
      </c>
      <c r="D133" s="2" t="s">
        <v>67</v>
      </c>
      <c r="E133" s="2">
        <v>10.9</v>
      </c>
      <c r="F133" s="2">
        <v>5.8</v>
      </c>
      <c r="G133" s="2">
        <v>5.8</v>
      </c>
      <c r="H133" s="2">
        <v>118.8</v>
      </c>
      <c r="I133" s="2">
        <v>0.1</v>
      </c>
      <c r="J133" s="2">
        <v>0.1</v>
      </c>
      <c r="K133" s="2">
        <v>0.95</v>
      </c>
      <c r="L133" s="2">
        <v>6.82</v>
      </c>
      <c r="M133" s="2">
        <v>48.9</v>
      </c>
      <c r="N133" s="2">
        <v>33</v>
      </c>
      <c r="O133" s="2">
        <v>89</v>
      </c>
      <c r="P133" s="2">
        <v>0.99</v>
      </c>
    </row>
    <row r="134" spans="1:16" ht="18">
      <c r="A134" s="1"/>
      <c r="B134" s="2">
        <v>312</v>
      </c>
      <c r="C134" s="3" t="s">
        <v>68</v>
      </c>
      <c r="D134" s="2">
        <v>150</v>
      </c>
      <c r="E134" s="2">
        <v>3.06</v>
      </c>
      <c r="F134" s="2">
        <v>6.4</v>
      </c>
      <c r="G134" s="2">
        <v>20.440000000000001</v>
      </c>
      <c r="H134" s="2">
        <v>137.30000000000001</v>
      </c>
      <c r="I134" s="2">
        <v>0.14000000000000001</v>
      </c>
      <c r="J134" s="2">
        <v>0.11</v>
      </c>
      <c r="K134" s="2">
        <v>1.36</v>
      </c>
      <c r="L134" s="2">
        <v>18.16</v>
      </c>
      <c r="M134" s="2">
        <v>36.979999999999997</v>
      </c>
      <c r="N134" s="2">
        <v>27.75</v>
      </c>
      <c r="O134" s="2">
        <v>86.6</v>
      </c>
      <c r="P134" s="2">
        <v>1.01</v>
      </c>
    </row>
    <row r="135" spans="1:16" ht="18">
      <c r="A135" s="1"/>
      <c r="B135" s="2">
        <v>376</v>
      </c>
      <c r="C135" s="3" t="s">
        <v>54</v>
      </c>
      <c r="D135" s="2" t="s">
        <v>55</v>
      </c>
      <c r="E135" s="2">
        <v>0.1</v>
      </c>
      <c r="F135" s="2">
        <v>0</v>
      </c>
      <c r="G135" s="2">
        <v>15</v>
      </c>
      <c r="H135" s="2">
        <v>60.4</v>
      </c>
      <c r="I135" s="2" t="s">
        <v>23</v>
      </c>
      <c r="J135" s="2" t="s">
        <v>23</v>
      </c>
      <c r="K135" s="2">
        <v>0.06</v>
      </c>
      <c r="L135" s="2" t="s">
        <v>23</v>
      </c>
      <c r="M135" s="2">
        <v>1</v>
      </c>
      <c r="N135" s="2">
        <v>1</v>
      </c>
      <c r="O135" s="2" t="s">
        <v>23</v>
      </c>
      <c r="P135" s="2">
        <v>0.2</v>
      </c>
    </row>
    <row r="136" spans="1:16" ht="18">
      <c r="A136" s="1"/>
      <c r="B136" s="2" t="str">
        <f>B126</f>
        <v>пром.</v>
      </c>
      <c r="C136" s="3" t="s">
        <v>36</v>
      </c>
      <c r="D136" s="2">
        <v>20</v>
      </c>
      <c r="E136" s="2">
        <v>1.58</v>
      </c>
      <c r="F136" s="2">
        <v>0.2</v>
      </c>
      <c r="G136" s="2">
        <v>9.6999999999999993</v>
      </c>
      <c r="H136" s="2">
        <v>47.3</v>
      </c>
      <c r="I136" s="2">
        <v>3.2000000000000001E-2</v>
      </c>
      <c r="J136" s="2">
        <v>1.2E-2</v>
      </c>
      <c r="K136" s="2">
        <v>0.32</v>
      </c>
      <c r="L136" s="2">
        <v>0</v>
      </c>
      <c r="M136" s="2">
        <v>4.5999999999999996</v>
      </c>
      <c r="N136" s="2">
        <v>6.6</v>
      </c>
      <c r="O136" s="2">
        <v>17.399999999999999</v>
      </c>
      <c r="P136" s="2">
        <v>0.4</v>
      </c>
    </row>
    <row r="137" spans="1:16" ht="18">
      <c r="A137" s="1"/>
      <c r="B137" s="2" t="str">
        <f>B127</f>
        <v>пром.</v>
      </c>
      <c r="C137" s="3" t="s">
        <v>37</v>
      </c>
      <c r="D137" s="2">
        <v>30</v>
      </c>
      <c r="E137" s="2">
        <v>1.98</v>
      </c>
      <c r="F137" s="2">
        <v>0.36</v>
      </c>
      <c r="G137" s="2">
        <v>10.02</v>
      </c>
      <c r="H137" s="2">
        <v>51.9</v>
      </c>
      <c r="I137" s="2">
        <v>0.06</v>
      </c>
      <c r="J137" s="2">
        <v>2.4E-2</v>
      </c>
      <c r="K137" s="2">
        <v>0.21</v>
      </c>
      <c r="L137" s="2">
        <v>0</v>
      </c>
      <c r="M137" s="2">
        <v>10.5</v>
      </c>
      <c r="N137" s="2">
        <v>14.1</v>
      </c>
      <c r="O137" s="2">
        <v>47.4</v>
      </c>
      <c r="P137" s="2">
        <v>1.17</v>
      </c>
    </row>
    <row r="138" spans="1:16" ht="18">
      <c r="A138" s="1"/>
      <c r="B138" s="2"/>
      <c r="C138" s="3" t="s">
        <v>27</v>
      </c>
      <c r="D138" s="2"/>
      <c r="E138" s="2">
        <f t="shared" ref="E138:P138" si="19">SUM(E131:E137)</f>
        <v>21.040000000000003</v>
      </c>
      <c r="F138" s="2">
        <f t="shared" si="19"/>
        <v>15.969999999999999</v>
      </c>
      <c r="G138" s="2">
        <f t="shared" si="19"/>
        <v>76.48</v>
      </c>
      <c r="H138" s="2">
        <f t="shared" si="19"/>
        <v>523.25</v>
      </c>
      <c r="I138" s="2">
        <f t="shared" si="19"/>
        <v>0.502</v>
      </c>
      <c r="J138" s="2">
        <f t="shared" si="19"/>
        <v>0.40600000000000003</v>
      </c>
      <c r="K138" s="2">
        <f t="shared" si="19"/>
        <v>4.0999999999999996</v>
      </c>
      <c r="L138" s="2">
        <f t="shared" si="19"/>
        <v>36.96</v>
      </c>
      <c r="M138" s="2">
        <f t="shared" si="19"/>
        <v>132.85</v>
      </c>
      <c r="N138" s="2">
        <f t="shared" si="19"/>
        <v>118.94999999999999</v>
      </c>
      <c r="O138" s="2">
        <f t="shared" si="19"/>
        <v>445.4</v>
      </c>
      <c r="P138" s="2">
        <f t="shared" si="19"/>
        <v>5.78</v>
      </c>
    </row>
    <row r="139" spans="1:16" ht="18">
      <c r="A139" s="1"/>
      <c r="B139" s="2"/>
      <c r="C139" s="3" t="s">
        <v>38</v>
      </c>
      <c r="D139" s="3"/>
      <c r="E139" s="2">
        <f t="shared" ref="E139:P139" si="20">E129+E138</f>
        <v>47.290000000000006</v>
      </c>
      <c r="F139" s="2">
        <f t="shared" si="20"/>
        <v>36.47</v>
      </c>
      <c r="G139" s="2">
        <f t="shared" si="20"/>
        <v>207.76</v>
      </c>
      <c r="H139" s="2">
        <f t="shared" si="20"/>
        <v>1416.1499999999999</v>
      </c>
      <c r="I139" s="2">
        <f t="shared" si="20"/>
        <v>0.85399999999999998</v>
      </c>
      <c r="J139" s="2">
        <f t="shared" si="20"/>
        <v>1.492</v>
      </c>
      <c r="K139" s="2">
        <f t="shared" si="20"/>
        <v>9.49</v>
      </c>
      <c r="L139" s="2">
        <f t="shared" si="20"/>
        <v>52.8</v>
      </c>
      <c r="M139" s="2">
        <f t="shared" si="20"/>
        <v>233.31</v>
      </c>
      <c r="N139" s="2">
        <f t="shared" si="20"/>
        <v>226.24999999999997</v>
      </c>
      <c r="O139" s="2">
        <f t="shared" si="20"/>
        <v>851.19999999999993</v>
      </c>
      <c r="P139" s="2">
        <f t="shared" si="20"/>
        <v>12.100000000000001</v>
      </c>
    </row>
    <row r="140" spans="1:16" ht="18">
      <c r="A140" s="1"/>
      <c r="B140" s="42" t="s">
        <v>0</v>
      </c>
      <c r="C140" s="39" t="s">
        <v>1</v>
      </c>
      <c r="D140" s="40" t="s">
        <v>2</v>
      </c>
      <c r="E140" s="39" t="s">
        <v>3</v>
      </c>
      <c r="F140" s="39" t="s">
        <v>4</v>
      </c>
      <c r="G140" s="39" t="s">
        <v>5</v>
      </c>
      <c r="H140" s="40" t="s">
        <v>6</v>
      </c>
      <c r="I140" s="39" t="s">
        <v>7</v>
      </c>
      <c r="J140" s="39"/>
      <c r="K140" s="39"/>
      <c r="L140" s="39"/>
      <c r="M140" s="39" t="s">
        <v>8</v>
      </c>
      <c r="N140" s="39"/>
      <c r="O140" s="39"/>
      <c r="P140" s="39"/>
    </row>
    <row r="141" spans="1:16" ht="18">
      <c r="A141" s="1"/>
      <c r="B141" s="42"/>
      <c r="C141" s="39"/>
      <c r="D141" s="40"/>
      <c r="E141" s="39"/>
      <c r="F141" s="39"/>
      <c r="G141" s="39"/>
      <c r="H141" s="40"/>
      <c r="I141" s="2" t="s">
        <v>9</v>
      </c>
      <c r="J141" s="2" t="s">
        <v>10</v>
      </c>
      <c r="K141" s="2" t="s">
        <v>11</v>
      </c>
      <c r="L141" s="2" t="s">
        <v>12</v>
      </c>
      <c r="M141" s="2" t="s">
        <v>13</v>
      </c>
      <c r="N141" s="2" t="s">
        <v>14</v>
      </c>
      <c r="O141" s="2" t="s">
        <v>15</v>
      </c>
      <c r="P141" s="2" t="s">
        <v>16</v>
      </c>
    </row>
    <row r="142" spans="1:16" ht="18">
      <c r="A142" s="1"/>
      <c r="B142" s="28" t="s">
        <v>89</v>
      </c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</row>
    <row r="143" spans="1:16" ht="18">
      <c r="A143" s="1"/>
      <c r="B143" s="39" t="s">
        <v>18</v>
      </c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</row>
    <row r="144" spans="1:16" ht="18">
      <c r="A144" s="1"/>
      <c r="B144" s="2">
        <v>295</v>
      </c>
      <c r="C144" s="3" t="s">
        <v>77</v>
      </c>
      <c r="D144" s="2" t="s">
        <v>33</v>
      </c>
      <c r="E144" s="2">
        <v>11.9</v>
      </c>
      <c r="F144" s="2">
        <v>12.3</v>
      </c>
      <c r="G144" s="2">
        <v>12.4</v>
      </c>
      <c r="H144" s="2">
        <v>208.8</v>
      </c>
      <c r="I144" s="2">
        <v>0.66</v>
      </c>
      <c r="J144" s="2">
        <v>0.1</v>
      </c>
      <c r="K144" s="2">
        <v>0.38</v>
      </c>
      <c r="L144" s="2">
        <v>0.5</v>
      </c>
      <c r="M144" s="2">
        <v>15.02</v>
      </c>
      <c r="N144" s="2">
        <v>29</v>
      </c>
      <c r="O144" s="2">
        <v>171</v>
      </c>
      <c r="P144" s="2">
        <v>109.4</v>
      </c>
    </row>
    <row r="145" spans="1:16" ht="18">
      <c r="A145" s="1"/>
      <c r="B145" s="2">
        <v>144</v>
      </c>
      <c r="C145" s="3" t="s">
        <v>78</v>
      </c>
      <c r="D145" s="2">
        <v>150</v>
      </c>
      <c r="E145" s="2">
        <v>3.75</v>
      </c>
      <c r="F145" s="2">
        <v>15</v>
      </c>
      <c r="G145" s="2">
        <v>25.05</v>
      </c>
      <c r="H145" s="2">
        <v>250.5</v>
      </c>
      <c r="I145" s="2">
        <v>7.0000000000000007E-2</v>
      </c>
      <c r="J145" s="2">
        <v>7.0000000000000007E-2</v>
      </c>
      <c r="K145" s="2">
        <v>0.45</v>
      </c>
      <c r="L145" s="2">
        <v>7.89</v>
      </c>
      <c r="M145" s="2">
        <v>36.71</v>
      </c>
      <c r="N145" s="2">
        <v>8</v>
      </c>
      <c r="O145" s="2">
        <v>26</v>
      </c>
      <c r="P145" s="2">
        <v>0.84</v>
      </c>
    </row>
    <row r="146" spans="1:16" ht="18">
      <c r="A146" s="1"/>
      <c r="B146" s="2">
        <v>377</v>
      </c>
      <c r="C146" s="3" t="s">
        <v>79</v>
      </c>
      <c r="D146" s="2" t="s">
        <v>80</v>
      </c>
      <c r="E146" s="2">
        <v>0.1</v>
      </c>
      <c r="F146" s="2">
        <v>0</v>
      </c>
      <c r="G146" s="2">
        <v>15</v>
      </c>
      <c r="H146" s="2">
        <v>60.4</v>
      </c>
      <c r="I146" s="2" t="s">
        <v>23</v>
      </c>
      <c r="J146" s="2" t="s">
        <v>23</v>
      </c>
      <c r="K146" s="2">
        <v>0.06</v>
      </c>
      <c r="L146" s="2" t="s">
        <v>23</v>
      </c>
      <c r="M146" s="2">
        <v>1</v>
      </c>
      <c r="N146" s="2">
        <v>1</v>
      </c>
      <c r="O146" s="2" t="s">
        <v>23</v>
      </c>
      <c r="P146" s="2">
        <v>0.2</v>
      </c>
    </row>
    <row r="147" spans="1:16" ht="18">
      <c r="A147" s="1"/>
      <c r="B147" s="2" t="str">
        <f>B136</f>
        <v>пром.</v>
      </c>
      <c r="C147" s="3" t="s">
        <v>36</v>
      </c>
      <c r="D147" s="2">
        <v>20</v>
      </c>
      <c r="E147" s="2">
        <v>1.58</v>
      </c>
      <c r="F147" s="2">
        <v>0.2</v>
      </c>
      <c r="G147" s="2">
        <v>9.6999999999999993</v>
      </c>
      <c r="H147" s="2">
        <v>47.3</v>
      </c>
      <c r="I147" s="2">
        <v>3.2000000000000001E-2</v>
      </c>
      <c r="J147" s="2">
        <v>1.2E-2</v>
      </c>
      <c r="K147" s="2">
        <v>0.32</v>
      </c>
      <c r="L147" s="2">
        <v>0</v>
      </c>
      <c r="M147" s="2">
        <v>4.5999999999999996</v>
      </c>
      <c r="N147" s="2">
        <v>6.6</v>
      </c>
      <c r="O147" s="2">
        <v>17.399999999999999</v>
      </c>
      <c r="P147" s="2">
        <v>0.4</v>
      </c>
    </row>
    <row r="148" spans="1:16" ht="18">
      <c r="A148" s="1"/>
      <c r="B148" s="2" t="str">
        <f>B137</f>
        <v>пром.</v>
      </c>
      <c r="C148" s="3" t="s">
        <v>37</v>
      </c>
      <c r="D148" s="2">
        <v>30</v>
      </c>
      <c r="E148" s="2">
        <v>1.98</v>
      </c>
      <c r="F148" s="2">
        <v>0.36</v>
      </c>
      <c r="G148" s="2">
        <v>10.02</v>
      </c>
      <c r="H148" s="2">
        <v>51.9</v>
      </c>
      <c r="I148" s="2">
        <v>0.06</v>
      </c>
      <c r="J148" s="2">
        <v>2.4E-2</v>
      </c>
      <c r="K148" s="2">
        <v>0.21</v>
      </c>
      <c r="L148" s="2">
        <v>0</v>
      </c>
      <c r="M148" s="2">
        <v>10.5</v>
      </c>
      <c r="N148" s="2">
        <v>14.1</v>
      </c>
      <c r="O148" s="2">
        <v>47.4</v>
      </c>
      <c r="P148" s="2">
        <v>1.17</v>
      </c>
    </row>
    <row r="149" spans="1:16" ht="18">
      <c r="A149" s="1"/>
      <c r="B149" s="2">
        <v>338</v>
      </c>
      <c r="C149" s="3" t="s">
        <v>26</v>
      </c>
      <c r="D149" s="2">
        <v>120</v>
      </c>
      <c r="E149" s="2">
        <v>0.3</v>
      </c>
      <c r="F149" s="2">
        <v>0</v>
      </c>
      <c r="G149" s="2">
        <v>23.6</v>
      </c>
      <c r="H149" s="2">
        <v>40</v>
      </c>
      <c r="I149" s="2">
        <v>0.08</v>
      </c>
      <c r="J149" s="2">
        <v>0.06</v>
      </c>
      <c r="K149" s="2">
        <v>0.4</v>
      </c>
      <c r="L149" s="2">
        <v>120</v>
      </c>
      <c r="M149" s="2">
        <v>68</v>
      </c>
      <c r="N149" s="2">
        <v>26</v>
      </c>
      <c r="O149" s="2">
        <v>46</v>
      </c>
      <c r="P149" s="2">
        <v>0.6</v>
      </c>
    </row>
    <row r="150" spans="1:16" ht="18">
      <c r="A150" s="1"/>
      <c r="B150" s="2"/>
      <c r="C150" s="3" t="s">
        <v>27</v>
      </c>
      <c r="D150" s="2"/>
      <c r="E150" s="2">
        <f t="shared" ref="E150:P150" si="21">SUM(E144:E149)</f>
        <v>19.61</v>
      </c>
      <c r="F150" s="2">
        <f t="shared" si="21"/>
        <v>27.86</v>
      </c>
      <c r="G150" s="2">
        <f t="shared" si="21"/>
        <v>95.77000000000001</v>
      </c>
      <c r="H150" s="2">
        <f t="shared" si="21"/>
        <v>658.9</v>
      </c>
      <c r="I150" s="2">
        <f t="shared" si="21"/>
        <v>0.90200000000000002</v>
      </c>
      <c r="J150" s="2">
        <f t="shared" si="21"/>
        <v>0.26600000000000001</v>
      </c>
      <c r="K150" s="2">
        <f t="shared" si="21"/>
        <v>1.8200000000000003</v>
      </c>
      <c r="L150" s="2">
        <f t="shared" si="21"/>
        <v>128.38999999999999</v>
      </c>
      <c r="M150" s="2">
        <f t="shared" si="21"/>
        <v>135.83000000000001</v>
      </c>
      <c r="N150" s="2">
        <f t="shared" si="21"/>
        <v>84.7</v>
      </c>
      <c r="O150" s="2">
        <f t="shared" si="21"/>
        <v>307.8</v>
      </c>
      <c r="P150" s="2">
        <f t="shared" si="21"/>
        <v>112.61000000000001</v>
      </c>
    </row>
    <row r="151" spans="1:16" ht="18">
      <c r="A151" s="1"/>
      <c r="B151" s="39" t="s">
        <v>28</v>
      </c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</row>
    <row r="152" spans="1:16" ht="18">
      <c r="A152" s="1"/>
      <c r="B152" s="2">
        <v>75</v>
      </c>
      <c r="C152" s="3" t="s">
        <v>90</v>
      </c>
      <c r="D152" s="2">
        <v>60</v>
      </c>
      <c r="E152" s="2">
        <v>1.18</v>
      </c>
      <c r="F152" s="2">
        <v>2.29</v>
      </c>
      <c r="G152" s="2">
        <v>6.16</v>
      </c>
      <c r="H152" s="2">
        <v>50.05</v>
      </c>
      <c r="I152" s="2">
        <v>1.4999999999999999E-2</v>
      </c>
      <c r="J152" s="2">
        <v>0.02</v>
      </c>
      <c r="K152" s="2">
        <v>0.15</v>
      </c>
      <c r="L152" s="2">
        <v>3.36</v>
      </c>
      <c r="M152" s="2">
        <v>19.12</v>
      </c>
      <c r="N152" s="2">
        <v>14.81</v>
      </c>
      <c r="O152" s="2">
        <v>30.39</v>
      </c>
      <c r="P152" s="2">
        <v>0.88</v>
      </c>
    </row>
    <row r="153" spans="1:16" ht="18">
      <c r="A153" s="1"/>
      <c r="B153" s="2">
        <v>82</v>
      </c>
      <c r="C153" s="3" t="s">
        <v>91</v>
      </c>
      <c r="D153" s="2" t="s">
        <v>51</v>
      </c>
      <c r="E153" s="2">
        <v>1.4</v>
      </c>
      <c r="F153" s="2">
        <v>3.7</v>
      </c>
      <c r="G153" s="2">
        <v>9</v>
      </c>
      <c r="H153" s="2">
        <v>75.5</v>
      </c>
      <c r="I153" s="2">
        <v>0.33</v>
      </c>
      <c r="J153" s="2">
        <v>0.18</v>
      </c>
      <c r="K153" s="2">
        <v>0.9</v>
      </c>
      <c r="L153" s="2">
        <v>11.71</v>
      </c>
      <c r="M153" s="2">
        <v>23.94</v>
      </c>
      <c r="N153" s="2">
        <v>40</v>
      </c>
      <c r="O153" s="2">
        <v>103</v>
      </c>
      <c r="P153" s="2">
        <v>1.08</v>
      </c>
    </row>
    <row r="154" spans="1:16" ht="18">
      <c r="A154" s="1"/>
      <c r="B154" s="2">
        <v>279</v>
      </c>
      <c r="C154" s="3" t="s">
        <v>40</v>
      </c>
      <c r="D154" s="2">
        <v>80</v>
      </c>
      <c r="E154" s="2">
        <v>11.4</v>
      </c>
      <c r="F154" s="2">
        <v>12.7</v>
      </c>
      <c r="G154" s="2">
        <v>12.5</v>
      </c>
      <c r="H154" s="2">
        <v>193</v>
      </c>
      <c r="I154" s="2">
        <v>0.08</v>
      </c>
      <c r="J154" s="2">
        <v>0.14000000000000001</v>
      </c>
      <c r="K154" s="2">
        <v>6.7</v>
      </c>
      <c r="L154" s="2">
        <v>5.5</v>
      </c>
      <c r="M154" s="2">
        <v>18</v>
      </c>
      <c r="N154" s="2">
        <v>36</v>
      </c>
      <c r="O154" s="2">
        <v>180</v>
      </c>
      <c r="P154" s="2">
        <v>1.2</v>
      </c>
    </row>
    <row r="155" spans="1:16" ht="18">
      <c r="A155" s="1"/>
      <c r="B155" s="2">
        <v>333</v>
      </c>
      <c r="C155" s="3" t="s">
        <v>41</v>
      </c>
      <c r="D155" s="2">
        <v>30</v>
      </c>
      <c r="E155" s="2">
        <v>0.65</v>
      </c>
      <c r="F155" s="2">
        <v>2.58</v>
      </c>
      <c r="G155" s="2">
        <v>3.17</v>
      </c>
      <c r="H155" s="2">
        <v>38.4</v>
      </c>
      <c r="I155" s="2">
        <v>0.02</v>
      </c>
      <c r="J155" s="2">
        <v>0.82</v>
      </c>
      <c r="K155" s="2">
        <v>1</v>
      </c>
      <c r="L155" s="2">
        <v>0.75</v>
      </c>
      <c r="M155" s="2">
        <v>11.36</v>
      </c>
      <c r="N155" s="2">
        <v>10</v>
      </c>
      <c r="O155" s="2">
        <v>20</v>
      </c>
      <c r="P155" s="2">
        <v>0.18</v>
      </c>
    </row>
    <row r="156" spans="1:16" ht="18">
      <c r="A156" s="1"/>
      <c r="B156" s="2">
        <v>302</v>
      </c>
      <c r="C156" s="3" t="s">
        <v>53</v>
      </c>
      <c r="D156" s="2">
        <v>150</v>
      </c>
      <c r="E156" s="2">
        <v>6.51</v>
      </c>
      <c r="F156" s="2">
        <v>4.3499999999999996</v>
      </c>
      <c r="G156" s="2">
        <v>40.049999999999997</v>
      </c>
      <c r="H156" s="2">
        <v>225</v>
      </c>
      <c r="I156" s="2">
        <v>0.14000000000000001</v>
      </c>
      <c r="J156" s="2">
        <v>0.05</v>
      </c>
      <c r="K156" s="2">
        <v>0.77</v>
      </c>
      <c r="L156" s="2">
        <v>0</v>
      </c>
      <c r="M156" s="2">
        <v>25.4</v>
      </c>
      <c r="N156" s="2">
        <v>35.299999999999997</v>
      </c>
      <c r="O156" s="2">
        <v>163.9</v>
      </c>
      <c r="P156" s="2">
        <v>2.84</v>
      </c>
    </row>
    <row r="157" spans="1:16" ht="18">
      <c r="A157" s="1"/>
      <c r="B157" s="2">
        <v>883</v>
      </c>
      <c r="C157" s="3" t="s">
        <v>74</v>
      </c>
      <c r="D157" s="2">
        <v>200</v>
      </c>
      <c r="E157" s="2">
        <v>0.02</v>
      </c>
      <c r="F157" s="2">
        <v>0</v>
      </c>
      <c r="G157" s="2">
        <v>32.1</v>
      </c>
      <c r="H157" s="2">
        <v>126.3</v>
      </c>
      <c r="I157" s="2">
        <v>0</v>
      </c>
      <c r="J157" s="2">
        <v>0.03</v>
      </c>
      <c r="K157" s="2">
        <v>0.06</v>
      </c>
      <c r="L157" s="2">
        <v>0.06</v>
      </c>
      <c r="M157" s="2">
        <v>0</v>
      </c>
      <c r="N157" s="2">
        <v>1</v>
      </c>
      <c r="O157" s="2" t="s">
        <v>23</v>
      </c>
      <c r="P157" s="2">
        <v>0</v>
      </c>
    </row>
    <row r="158" spans="1:16" ht="18">
      <c r="A158" s="1"/>
      <c r="B158" s="2" t="str">
        <f>B147</f>
        <v>пром.</v>
      </c>
      <c r="C158" s="3" t="s">
        <v>36</v>
      </c>
      <c r="D158" s="2">
        <v>20</v>
      </c>
      <c r="E158" s="2">
        <v>1.58</v>
      </c>
      <c r="F158" s="2">
        <v>0.2</v>
      </c>
      <c r="G158" s="2">
        <v>9.6999999999999993</v>
      </c>
      <c r="H158" s="2">
        <v>47.3</v>
      </c>
      <c r="I158" s="2">
        <v>3.2000000000000001E-2</v>
      </c>
      <c r="J158" s="2">
        <v>1.2E-2</v>
      </c>
      <c r="K158" s="2">
        <v>0.32</v>
      </c>
      <c r="L158" s="2">
        <v>0</v>
      </c>
      <c r="M158" s="2">
        <v>4.5999999999999996</v>
      </c>
      <c r="N158" s="2">
        <v>6.6</v>
      </c>
      <c r="O158" s="2">
        <v>17.399999999999999</v>
      </c>
      <c r="P158" s="2">
        <v>0.4</v>
      </c>
    </row>
    <row r="159" spans="1:16" ht="18">
      <c r="A159" s="1"/>
      <c r="B159" s="2" t="str">
        <f>B148</f>
        <v>пром.</v>
      </c>
      <c r="C159" s="3" t="s">
        <v>37</v>
      </c>
      <c r="D159" s="2">
        <v>30</v>
      </c>
      <c r="E159" s="2">
        <v>1.98</v>
      </c>
      <c r="F159" s="2">
        <v>0.36</v>
      </c>
      <c r="G159" s="2">
        <v>10.02</v>
      </c>
      <c r="H159" s="2">
        <v>51.9</v>
      </c>
      <c r="I159" s="2">
        <v>0.06</v>
      </c>
      <c r="J159" s="2">
        <v>2.4E-2</v>
      </c>
      <c r="K159" s="2">
        <v>0.21</v>
      </c>
      <c r="L159" s="2">
        <v>0</v>
      </c>
      <c r="M159" s="2">
        <v>10.5</v>
      </c>
      <c r="N159" s="2">
        <v>14.1</v>
      </c>
      <c r="O159" s="2">
        <v>47.4</v>
      </c>
      <c r="P159" s="2">
        <v>1.17</v>
      </c>
    </row>
    <row r="160" spans="1:16" ht="18">
      <c r="A160" s="1"/>
      <c r="B160" s="2"/>
      <c r="C160" s="3" t="s">
        <v>27</v>
      </c>
      <c r="D160" s="2"/>
      <c r="E160" s="2">
        <f t="shared" ref="E160:P160" si="22">SUM(E152:E159)</f>
        <v>24.720000000000002</v>
      </c>
      <c r="F160" s="2">
        <f t="shared" si="22"/>
        <v>26.179999999999996</v>
      </c>
      <c r="G160" s="2">
        <f t="shared" si="22"/>
        <v>122.69999999999999</v>
      </c>
      <c r="H160" s="2">
        <f t="shared" si="22"/>
        <v>807.44999999999993</v>
      </c>
      <c r="I160" s="2">
        <f t="shared" si="22"/>
        <v>0.67700000000000005</v>
      </c>
      <c r="J160" s="2">
        <f t="shared" si="22"/>
        <v>1.276</v>
      </c>
      <c r="K160" s="2">
        <f t="shared" si="22"/>
        <v>10.110000000000001</v>
      </c>
      <c r="L160" s="2">
        <f t="shared" si="22"/>
        <v>21.38</v>
      </c>
      <c r="M160" s="2">
        <f t="shared" si="22"/>
        <v>112.91999999999999</v>
      </c>
      <c r="N160" s="2">
        <f t="shared" si="22"/>
        <v>157.81</v>
      </c>
      <c r="O160" s="2">
        <f t="shared" si="22"/>
        <v>562.08999999999992</v>
      </c>
      <c r="P160" s="2">
        <f t="shared" si="22"/>
        <v>7.75</v>
      </c>
    </row>
    <row r="161" spans="1:16" ht="18">
      <c r="A161" s="1"/>
      <c r="B161" s="2"/>
      <c r="C161" s="3" t="s">
        <v>38</v>
      </c>
      <c r="D161" s="2"/>
      <c r="E161" s="2">
        <f t="shared" ref="E161:P161" si="23">E150+E160</f>
        <v>44.33</v>
      </c>
      <c r="F161" s="2">
        <f t="shared" si="23"/>
        <v>54.039999999999992</v>
      </c>
      <c r="G161" s="2">
        <f t="shared" si="23"/>
        <v>218.47</v>
      </c>
      <c r="H161" s="2">
        <f t="shared" si="23"/>
        <v>1466.35</v>
      </c>
      <c r="I161" s="2">
        <f t="shared" si="23"/>
        <v>1.5790000000000002</v>
      </c>
      <c r="J161" s="2">
        <f t="shared" si="23"/>
        <v>1.542</v>
      </c>
      <c r="K161" s="2">
        <f t="shared" si="23"/>
        <v>11.930000000000001</v>
      </c>
      <c r="L161" s="2">
        <f t="shared" si="23"/>
        <v>149.76999999999998</v>
      </c>
      <c r="M161" s="2">
        <f t="shared" si="23"/>
        <v>248.75</v>
      </c>
      <c r="N161" s="2">
        <f t="shared" si="23"/>
        <v>242.51</v>
      </c>
      <c r="O161" s="2">
        <f t="shared" si="23"/>
        <v>869.88999999999987</v>
      </c>
      <c r="P161" s="2">
        <f t="shared" si="23"/>
        <v>120.36000000000001</v>
      </c>
    </row>
    <row r="162" spans="1:16" ht="18">
      <c r="A162" s="1"/>
      <c r="B162" s="28" t="s">
        <v>92</v>
      </c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</row>
    <row r="163" spans="1:16" ht="18">
      <c r="A163" s="1"/>
      <c r="B163" s="39" t="s">
        <v>18</v>
      </c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</row>
    <row r="164" spans="1:16" ht="18">
      <c r="A164" s="1"/>
      <c r="B164" s="2" t="s">
        <v>47</v>
      </c>
      <c r="C164" s="3" t="s">
        <v>48</v>
      </c>
      <c r="D164" s="2">
        <v>60</v>
      </c>
      <c r="E164" s="2">
        <v>0.32</v>
      </c>
      <c r="F164" s="2">
        <v>0</v>
      </c>
      <c r="G164" s="2">
        <v>1.36</v>
      </c>
      <c r="H164" s="2">
        <v>9.6</v>
      </c>
      <c r="I164" s="2">
        <v>0.02</v>
      </c>
      <c r="J164" s="2">
        <v>0.01</v>
      </c>
      <c r="K164" s="2">
        <v>0.35</v>
      </c>
      <c r="L164" s="2">
        <v>5</v>
      </c>
      <c r="M164" s="2">
        <v>11.5</v>
      </c>
      <c r="N164" s="2">
        <v>7</v>
      </c>
      <c r="O164" s="2">
        <v>21</v>
      </c>
      <c r="P164" s="2">
        <v>0.3</v>
      </c>
    </row>
    <row r="165" spans="1:16" ht="18">
      <c r="A165" s="1"/>
      <c r="B165" s="2">
        <v>234</v>
      </c>
      <c r="C165" s="3" t="s">
        <v>52</v>
      </c>
      <c r="D165" s="2" t="s">
        <v>33</v>
      </c>
      <c r="E165" s="2">
        <v>12.06</v>
      </c>
      <c r="F165" s="2">
        <v>12.64</v>
      </c>
      <c r="G165" s="2">
        <v>8.09</v>
      </c>
      <c r="H165" s="2">
        <v>197.9</v>
      </c>
      <c r="I165" s="2">
        <v>0.09</v>
      </c>
      <c r="J165" s="2">
        <v>0.11</v>
      </c>
      <c r="K165" s="2">
        <v>0.38</v>
      </c>
      <c r="L165" s="2">
        <v>1.28</v>
      </c>
      <c r="M165" s="2">
        <v>35.5</v>
      </c>
      <c r="N165" s="2">
        <v>29</v>
      </c>
      <c r="O165" s="2">
        <v>171</v>
      </c>
      <c r="P165" s="2">
        <v>0.98</v>
      </c>
    </row>
    <row r="166" spans="1:16" ht="18">
      <c r="A166" s="1"/>
      <c r="B166" s="2">
        <v>309</v>
      </c>
      <c r="C166" s="3" t="s">
        <v>42</v>
      </c>
      <c r="D166" s="2" t="s">
        <v>43</v>
      </c>
      <c r="E166" s="2">
        <v>4.3099999999999996</v>
      </c>
      <c r="F166" s="2">
        <v>5.04</v>
      </c>
      <c r="G166" s="2">
        <v>26.6</v>
      </c>
      <c r="H166" s="2">
        <v>150</v>
      </c>
      <c r="I166" s="2">
        <v>7.0000000000000007E-2</v>
      </c>
      <c r="J166" s="2">
        <v>0.02</v>
      </c>
      <c r="K166" s="2">
        <v>1.71</v>
      </c>
      <c r="L166" s="2">
        <v>0</v>
      </c>
      <c r="M166" s="2">
        <v>8.6999999999999993</v>
      </c>
      <c r="N166" s="2">
        <v>38</v>
      </c>
      <c r="O166" s="2">
        <v>140</v>
      </c>
      <c r="P166" s="2">
        <v>0.74</v>
      </c>
    </row>
    <row r="167" spans="1:16" ht="18">
      <c r="A167" s="1"/>
      <c r="B167" s="2">
        <v>349</v>
      </c>
      <c r="C167" s="3" t="s">
        <v>44</v>
      </c>
      <c r="D167" s="2">
        <v>200</v>
      </c>
      <c r="E167" s="2">
        <v>0.5</v>
      </c>
      <c r="F167" s="2">
        <v>0</v>
      </c>
      <c r="G167" s="2">
        <v>30.2</v>
      </c>
      <c r="H167" s="2">
        <v>116</v>
      </c>
      <c r="I167" s="2" t="s">
        <v>23</v>
      </c>
      <c r="J167" s="2" t="s">
        <v>23</v>
      </c>
      <c r="K167" s="2">
        <v>0.11</v>
      </c>
      <c r="L167" s="2" t="s">
        <v>23</v>
      </c>
      <c r="M167" s="2">
        <v>17</v>
      </c>
      <c r="N167" s="2">
        <v>33</v>
      </c>
      <c r="O167" s="2">
        <v>91</v>
      </c>
      <c r="P167" s="2">
        <v>2.8</v>
      </c>
    </row>
    <row r="168" spans="1:16" ht="18">
      <c r="A168" s="1"/>
      <c r="B168" s="2" t="str">
        <f>B148</f>
        <v>пром.</v>
      </c>
      <c r="C168" s="3" t="s">
        <v>36</v>
      </c>
      <c r="D168" s="2">
        <v>20</v>
      </c>
      <c r="E168" s="2">
        <v>1.58</v>
      </c>
      <c r="F168" s="2">
        <v>0.2</v>
      </c>
      <c r="G168" s="2">
        <v>9.6999999999999993</v>
      </c>
      <c r="H168" s="2">
        <v>47.3</v>
      </c>
      <c r="I168" s="2">
        <v>3.2000000000000001E-2</v>
      </c>
      <c r="J168" s="2">
        <v>1.2E-2</v>
      </c>
      <c r="K168" s="2">
        <v>0.32</v>
      </c>
      <c r="L168" s="2">
        <v>0</v>
      </c>
      <c r="M168" s="2">
        <v>4.5999999999999996</v>
      </c>
      <c r="N168" s="2">
        <v>6.6</v>
      </c>
      <c r="O168" s="2">
        <v>17.399999999999999</v>
      </c>
      <c r="P168" s="2">
        <v>0.4</v>
      </c>
    </row>
    <row r="169" spans="1:16" ht="18">
      <c r="A169" s="1"/>
      <c r="B169" s="2" t="s">
        <v>24</v>
      </c>
      <c r="C169" s="3" t="s">
        <v>37</v>
      </c>
      <c r="D169" s="2">
        <v>30</v>
      </c>
      <c r="E169" s="2">
        <v>1.98</v>
      </c>
      <c r="F169" s="2">
        <v>0.36</v>
      </c>
      <c r="G169" s="2">
        <v>10.02</v>
      </c>
      <c r="H169" s="2">
        <v>51.9</v>
      </c>
      <c r="I169" s="2">
        <v>0.06</v>
      </c>
      <c r="J169" s="2">
        <v>2.4E-2</v>
      </c>
      <c r="K169" s="2">
        <v>0.21</v>
      </c>
      <c r="L169" s="2">
        <v>0</v>
      </c>
      <c r="M169" s="2">
        <v>10.5</v>
      </c>
      <c r="N169" s="2">
        <v>14.1</v>
      </c>
      <c r="O169" s="2">
        <v>47.4</v>
      </c>
      <c r="P169" s="2">
        <v>1.17</v>
      </c>
    </row>
    <row r="170" spans="1:16" ht="18">
      <c r="A170" s="1"/>
      <c r="B170" s="2"/>
      <c r="C170" s="3" t="s">
        <v>27</v>
      </c>
      <c r="D170" s="2"/>
      <c r="E170" s="2">
        <f t="shared" ref="E170:P170" si="24">SUM(E164:E169)</f>
        <v>20.750000000000004</v>
      </c>
      <c r="F170" s="2">
        <f t="shared" si="24"/>
        <v>18.239999999999998</v>
      </c>
      <c r="G170" s="2">
        <f t="shared" si="24"/>
        <v>85.97</v>
      </c>
      <c r="H170" s="2">
        <f t="shared" si="24"/>
        <v>572.69999999999993</v>
      </c>
      <c r="I170" s="2">
        <f t="shared" si="24"/>
        <v>0.27200000000000002</v>
      </c>
      <c r="J170" s="2">
        <f t="shared" si="24"/>
        <v>0.17599999999999999</v>
      </c>
      <c r="K170" s="2">
        <f t="shared" si="24"/>
        <v>3.0799999999999996</v>
      </c>
      <c r="L170" s="2">
        <f t="shared" si="24"/>
        <v>6.28</v>
      </c>
      <c r="M170" s="2">
        <f t="shared" si="24"/>
        <v>87.8</v>
      </c>
      <c r="N170" s="2">
        <f t="shared" si="24"/>
        <v>127.69999999999999</v>
      </c>
      <c r="O170" s="2">
        <f t="shared" si="24"/>
        <v>487.79999999999995</v>
      </c>
      <c r="P170" s="2">
        <f t="shared" si="24"/>
        <v>6.3900000000000006</v>
      </c>
    </row>
    <row r="171" spans="1:16" ht="18">
      <c r="A171" s="1"/>
      <c r="B171" s="39" t="s">
        <v>28</v>
      </c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</row>
    <row r="172" spans="1:16" ht="18">
      <c r="A172" s="1"/>
      <c r="B172" s="2">
        <v>133</v>
      </c>
      <c r="C172" s="3" t="s">
        <v>69</v>
      </c>
      <c r="D172" s="4" t="s">
        <v>30</v>
      </c>
      <c r="E172" s="2">
        <v>0.56999999999999995</v>
      </c>
      <c r="F172" s="2">
        <v>1.04</v>
      </c>
      <c r="G172" s="2">
        <v>1.25</v>
      </c>
      <c r="H172" s="2">
        <v>16.72</v>
      </c>
      <c r="I172" s="2">
        <v>0.02</v>
      </c>
      <c r="J172" s="2">
        <v>0.01</v>
      </c>
      <c r="K172" s="2">
        <v>2</v>
      </c>
      <c r="L172" s="2">
        <v>2.2000000000000002</v>
      </c>
      <c r="M172" s="2">
        <v>4.29</v>
      </c>
      <c r="N172" s="2">
        <v>12</v>
      </c>
      <c r="O172" s="2">
        <v>22</v>
      </c>
      <c r="P172" s="2">
        <v>0.14000000000000001</v>
      </c>
    </row>
    <row r="173" spans="1:16" ht="18">
      <c r="A173" s="1"/>
      <c r="B173" s="2" t="s">
        <v>93</v>
      </c>
      <c r="C173" s="3" t="s">
        <v>94</v>
      </c>
      <c r="D173" s="2">
        <v>200</v>
      </c>
      <c r="E173" s="2">
        <v>3.1</v>
      </c>
      <c r="F173" s="2">
        <v>3.8</v>
      </c>
      <c r="G173" s="2">
        <v>17.399999999999999</v>
      </c>
      <c r="H173" s="2">
        <v>116.1</v>
      </c>
      <c r="I173" s="2">
        <v>7.0000000000000007E-2</v>
      </c>
      <c r="J173" s="2">
        <v>0.05</v>
      </c>
      <c r="K173" s="2">
        <v>2.2400000000000002</v>
      </c>
      <c r="L173" s="2">
        <v>7.9</v>
      </c>
      <c r="M173" s="2">
        <v>13.41</v>
      </c>
      <c r="N173" s="2">
        <v>33</v>
      </c>
      <c r="O173" s="2">
        <v>170</v>
      </c>
      <c r="P173" s="2">
        <v>0.74</v>
      </c>
    </row>
    <row r="174" spans="1:16" ht="18">
      <c r="A174" s="1"/>
      <c r="B174" s="2">
        <v>259</v>
      </c>
      <c r="C174" s="3" t="s">
        <v>95</v>
      </c>
      <c r="D174" s="2" t="s">
        <v>64</v>
      </c>
      <c r="E174" s="2">
        <v>9.8000000000000007</v>
      </c>
      <c r="F174" s="2">
        <v>10.130000000000001</v>
      </c>
      <c r="G174" s="2">
        <v>5.7</v>
      </c>
      <c r="H174" s="2">
        <v>153</v>
      </c>
      <c r="I174" s="2">
        <v>0.7</v>
      </c>
      <c r="J174" s="2">
        <v>0.02</v>
      </c>
      <c r="K174" s="2">
        <v>0.95</v>
      </c>
      <c r="L174" s="2">
        <v>0.09</v>
      </c>
      <c r="M174" s="2">
        <v>2.36</v>
      </c>
      <c r="N174" s="2">
        <v>33</v>
      </c>
      <c r="O174" s="2">
        <v>89</v>
      </c>
      <c r="P174" s="2">
        <v>18.170000000000002</v>
      </c>
    </row>
    <row r="175" spans="1:16" ht="18">
      <c r="A175" s="1"/>
      <c r="B175" s="2">
        <v>376</v>
      </c>
      <c r="C175" s="3" t="s">
        <v>54</v>
      </c>
      <c r="D175" s="2" t="s">
        <v>55</v>
      </c>
      <c r="E175" s="2">
        <v>0.1</v>
      </c>
      <c r="F175" s="2">
        <v>0</v>
      </c>
      <c r="G175" s="2">
        <v>15</v>
      </c>
      <c r="H175" s="2">
        <v>60.4</v>
      </c>
      <c r="I175" s="2" t="s">
        <v>23</v>
      </c>
      <c r="J175" s="2" t="s">
        <v>23</v>
      </c>
      <c r="K175" s="2">
        <v>0.06</v>
      </c>
      <c r="L175" s="2" t="s">
        <v>23</v>
      </c>
      <c r="M175" s="2">
        <v>1</v>
      </c>
      <c r="N175" s="2">
        <v>1</v>
      </c>
      <c r="O175" s="2" t="s">
        <v>23</v>
      </c>
      <c r="P175" s="2">
        <v>0</v>
      </c>
    </row>
    <row r="176" spans="1:16" ht="18">
      <c r="A176" s="1"/>
      <c r="B176" s="2" t="str">
        <f>B158</f>
        <v>пром.</v>
      </c>
      <c r="C176" s="3" t="s">
        <v>36</v>
      </c>
      <c r="D176" s="2">
        <v>20</v>
      </c>
      <c r="E176" s="2">
        <v>1.58</v>
      </c>
      <c r="F176" s="2">
        <v>0.2</v>
      </c>
      <c r="G176" s="2">
        <v>9.6999999999999993</v>
      </c>
      <c r="H176" s="2">
        <v>47.3</v>
      </c>
      <c r="I176" s="2">
        <v>3.2000000000000001E-2</v>
      </c>
      <c r="J176" s="2">
        <v>1.2E-2</v>
      </c>
      <c r="K176" s="2">
        <v>0.32</v>
      </c>
      <c r="L176" s="2">
        <v>0</v>
      </c>
      <c r="M176" s="2">
        <v>4.5999999999999996</v>
      </c>
      <c r="N176" s="2">
        <v>6.6</v>
      </c>
      <c r="O176" s="2">
        <v>17.399999999999999</v>
      </c>
      <c r="P176" s="2">
        <v>0.4</v>
      </c>
    </row>
    <row r="177" spans="1:16" ht="18">
      <c r="A177" s="1"/>
      <c r="B177" s="2" t="str">
        <f>B159</f>
        <v>пром.</v>
      </c>
      <c r="C177" s="3" t="s">
        <v>37</v>
      </c>
      <c r="D177" s="2">
        <v>30</v>
      </c>
      <c r="E177" s="2">
        <v>1.98</v>
      </c>
      <c r="F177" s="2">
        <v>0.36</v>
      </c>
      <c r="G177" s="2">
        <v>10.02</v>
      </c>
      <c r="H177" s="2">
        <v>51.9</v>
      </c>
      <c r="I177" s="2">
        <v>0.06</v>
      </c>
      <c r="J177" s="2">
        <v>2.4E-2</v>
      </c>
      <c r="K177" s="2">
        <v>0.21</v>
      </c>
      <c r="L177" s="2">
        <v>0</v>
      </c>
      <c r="M177" s="2">
        <v>10.5</v>
      </c>
      <c r="N177" s="2">
        <v>14.1</v>
      </c>
      <c r="O177" s="2">
        <v>47.4</v>
      </c>
      <c r="P177" s="2">
        <v>1.17</v>
      </c>
    </row>
    <row r="178" spans="1:16" ht="18">
      <c r="A178" s="1"/>
      <c r="B178" s="2"/>
      <c r="C178" s="3" t="s">
        <v>27</v>
      </c>
      <c r="D178" s="2"/>
      <c r="E178" s="2">
        <f t="shared" ref="E178:P178" si="25">SUM(E172:E177)</f>
        <v>17.13</v>
      </c>
      <c r="F178" s="2">
        <f t="shared" si="25"/>
        <v>15.53</v>
      </c>
      <c r="G178" s="2">
        <f t="shared" si="25"/>
        <v>59.069999999999993</v>
      </c>
      <c r="H178" s="2">
        <f t="shared" si="25"/>
        <v>445.41999999999996</v>
      </c>
      <c r="I178" s="2">
        <f t="shared" si="25"/>
        <v>0.8819999999999999</v>
      </c>
      <c r="J178" s="2">
        <f t="shared" si="25"/>
        <v>0.11599999999999999</v>
      </c>
      <c r="K178" s="2">
        <f t="shared" si="25"/>
        <v>5.78</v>
      </c>
      <c r="L178" s="2">
        <f t="shared" si="25"/>
        <v>10.190000000000001</v>
      </c>
      <c r="M178" s="2">
        <f t="shared" si="25"/>
        <v>36.159999999999997</v>
      </c>
      <c r="N178" s="2">
        <f t="shared" si="25"/>
        <v>99.699999999999989</v>
      </c>
      <c r="O178" s="2">
        <f t="shared" si="25"/>
        <v>345.79999999999995</v>
      </c>
      <c r="P178" s="2">
        <f t="shared" si="25"/>
        <v>20.619999999999997</v>
      </c>
    </row>
    <row r="179" spans="1:16" ht="18">
      <c r="A179" s="1"/>
      <c r="B179" s="2"/>
      <c r="C179" s="3" t="s">
        <v>38</v>
      </c>
      <c r="D179" s="2"/>
      <c r="E179" s="2">
        <f t="shared" ref="E179:P179" si="26">E170+E178</f>
        <v>37.880000000000003</v>
      </c>
      <c r="F179" s="2">
        <f t="shared" si="26"/>
        <v>33.769999999999996</v>
      </c>
      <c r="G179" s="2">
        <f t="shared" si="26"/>
        <v>145.04</v>
      </c>
      <c r="H179" s="2">
        <f t="shared" si="26"/>
        <v>1018.1199999999999</v>
      </c>
      <c r="I179" s="2">
        <f t="shared" si="26"/>
        <v>1.1539999999999999</v>
      </c>
      <c r="J179" s="2">
        <f t="shared" si="26"/>
        <v>0.29199999999999998</v>
      </c>
      <c r="K179" s="2">
        <f t="shared" si="26"/>
        <v>8.86</v>
      </c>
      <c r="L179" s="2">
        <f t="shared" si="26"/>
        <v>16.470000000000002</v>
      </c>
      <c r="M179" s="2">
        <f t="shared" si="26"/>
        <v>123.96</v>
      </c>
      <c r="N179" s="2">
        <f t="shared" si="26"/>
        <v>227.39999999999998</v>
      </c>
      <c r="O179" s="2">
        <f t="shared" si="26"/>
        <v>833.59999999999991</v>
      </c>
      <c r="P179" s="2">
        <f t="shared" si="26"/>
        <v>27.009999999999998</v>
      </c>
    </row>
    <row r="180" spans="1:16" ht="18">
      <c r="A180" s="1"/>
      <c r="B180" s="42" t="s">
        <v>0</v>
      </c>
      <c r="C180" s="39" t="s">
        <v>1</v>
      </c>
      <c r="D180" s="40" t="s">
        <v>2</v>
      </c>
      <c r="E180" s="39" t="s">
        <v>3</v>
      </c>
      <c r="F180" s="39" t="s">
        <v>4</v>
      </c>
      <c r="G180" s="39" t="s">
        <v>5</v>
      </c>
      <c r="H180" s="40" t="s">
        <v>6</v>
      </c>
      <c r="I180" s="39" t="s">
        <v>7</v>
      </c>
      <c r="J180" s="39"/>
      <c r="K180" s="39"/>
      <c r="L180" s="39"/>
      <c r="M180" s="39" t="s">
        <v>8</v>
      </c>
      <c r="N180" s="39"/>
      <c r="O180" s="39"/>
      <c r="P180" s="39"/>
    </row>
    <row r="181" spans="1:16" ht="18">
      <c r="A181" s="1"/>
      <c r="B181" s="42"/>
      <c r="C181" s="39"/>
      <c r="D181" s="40"/>
      <c r="E181" s="39"/>
      <c r="F181" s="39"/>
      <c r="G181" s="39"/>
      <c r="H181" s="40"/>
      <c r="I181" s="2" t="s">
        <v>9</v>
      </c>
      <c r="J181" s="2" t="s">
        <v>10</v>
      </c>
      <c r="K181" s="2" t="s">
        <v>11</v>
      </c>
      <c r="L181" s="2" t="s">
        <v>12</v>
      </c>
      <c r="M181" s="2" t="s">
        <v>13</v>
      </c>
      <c r="N181" s="2" t="s">
        <v>14</v>
      </c>
      <c r="O181" s="2" t="s">
        <v>15</v>
      </c>
      <c r="P181" s="2" t="s">
        <v>16</v>
      </c>
    </row>
    <row r="182" spans="1:16" ht="18">
      <c r="A182" s="1"/>
      <c r="B182" s="28" t="s">
        <v>96</v>
      </c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</row>
    <row r="183" spans="1:16" ht="18">
      <c r="A183" s="1"/>
      <c r="B183" s="39" t="s">
        <v>18</v>
      </c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</row>
    <row r="184" spans="1:16" ht="18">
      <c r="A184" s="1"/>
      <c r="B184" s="2">
        <v>223</v>
      </c>
      <c r="C184" s="3" t="s">
        <v>57</v>
      </c>
      <c r="D184" s="2" t="s">
        <v>58</v>
      </c>
      <c r="E184" s="2">
        <v>17.54</v>
      </c>
      <c r="F184" s="2">
        <v>12.05</v>
      </c>
      <c r="G184" s="2">
        <v>17.149999999999999</v>
      </c>
      <c r="H184" s="2">
        <v>247</v>
      </c>
      <c r="I184" s="2">
        <v>0.05</v>
      </c>
      <c r="J184" s="2">
        <v>0.26</v>
      </c>
      <c r="K184" s="2">
        <v>0.52</v>
      </c>
      <c r="L184" s="2">
        <v>0.24</v>
      </c>
      <c r="M184" s="2">
        <v>147.30000000000001</v>
      </c>
      <c r="N184" s="2">
        <v>22.2</v>
      </c>
      <c r="O184" s="2">
        <v>210.3</v>
      </c>
      <c r="P184" s="2">
        <v>0.69</v>
      </c>
    </row>
    <row r="185" spans="1:16" ht="18">
      <c r="A185" s="1"/>
      <c r="B185" s="2">
        <v>15</v>
      </c>
      <c r="C185" s="3" t="s">
        <v>21</v>
      </c>
      <c r="D185" s="2">
        <v>15</v>
      </c>
      <c r="E185" s="2">
        <v>7.9</v>
      </c>
      <c r="F185" s="2">
        <v>8</v>
      </c>
      <c r="G185" s="2">
        <v>0</v>
      </c>
      <c r="H185" s="2">
        <v>79</v>
      </c>
      <c r="I185" s="2">
        <v>0.01</v>
      </c>
      <c r="J185" s="2">
        <v>0.01</v>
      </c>
      <c r="K185" s="2">
        <v>0.05</v>
      </c>
      <c r="L185" s="2">
        <v>1</v>
      </c>
      <c r="M185" s="2">
        <v>208</v>
      </c>
      <c r="N185" s="2">
        <v>11.2</v>
      </c>
      <c r="O185" s="2">
        <v>108</v>
      </c>
      <c r="P185" s="2">
        <v>0.01</v>
      </c>
    </row>
    <row r="186" spans="1:16" ht="18">
      <c r="A186" s="1"/>
      <c r="B186" s="2">
        <v>379</v>
      </c>
      <c r="C186" s="3" t="s">
        <v>59</v>
      </c>
      <c r="D186" s="2">
        <v>200</v>
      </c>
      <c r="E186" s="2">
        <v>3.58</v>
      </c>
      <c r="F186" s="2">
        <v>2.68</v>
      </c>
      <c r="G186" s="2">
        <v>28.34</v>
      </c>
      <c r="H186" s="2">
        <v>151.80000000000001</v>
      </c>
      <c r="I186" s="2">
        <v>0.03</v>
      </c>
      <c r="J186" s="2">
        <v>0.01</v>
      </c>
      <c r="K186" s="2">
        <v>0.06</v>
      </c>
      <c r="L186" s="2">
        <v>1</v>
      </c>
      <c r="M186" s="2">
        <v>121.4</v>
      </c>
      <c r="N186" s="2">
        <v>1</v>
      </c>
      <c r="O186" s="2" t="s">
        <v>23</v>
      </c>
      <c r="P186" s="2">
        <v>0.16</v>
      </c>
    </row>
    <row r="187" spans="1:16" ht="18">
      <c r="A187" s="1"/>
      <c r="B187" s="2" t="s">
        <v>24</v>
      </c>
      <c r="C187" s="3" t="s">
        <v>60</v>
      </c>
      <c r="D187" s="2">
        <v>50</v>
      </c>
      <c r="E187" s="2">
        <v>3.75</v>
      </c>
      <c r="F187" s="2">
        <v>3.1</v>
      </c>
      <c r="G187" s="2">
        <v>28.2</v>
      </c>
      <c r="H187" s="2">
        <v>156</v>
      </c>
      <c r="I187" s="2">
        <v>0.01</v>
      </c>
      <c r="J187" s="2">
        <v>0.01</v>
      </c>
      <c r="K187" s="2">
        <v>0.42</v>
      </c>
      <c r="L187" s="2">
        <v>0</v>
      </c>
      <c r="M187" s="2">
        <v>2.2999999999999998</v>
      </c>
      <c r="N187" s="2">
        <v>8.3000000000000007</v>
      </c>
      <c r="O187" s="2">
        <v>21</v>
      </c>
      <c r="P187" s="2">
        <v>0.4</v>
      </c>
    </row>
    <row r="188" spans="1:16" ht="18">
      <c r="A188" s="1"/>
      <c r="B188" s="2">
        <v>338</v>
      </c>
      <c r="C188" s="3" t="s">
        <v>26</v>
      </c>
      <c r="D188" s="2">
        <v>120</v>
      </c>
      <c r="E188" s="2">
        <v>0.3</v>
      </c>
      <c r="F188" s="2">
        <v>0</v>
      </c>
      <c r="G188" s="2">
        <v>23.6</v>
      </c>
      <c r="H188" s="2">
        <v>40</v>
      </c>
      <c r="I188" s="2">
        <v>0.08</v>
      </c>
      <c r="J188" s="2">
        <v>0.06</v>
      </c>
      <c r="K188" s="2">
        <v>0.4</v>
      </c>
      <c r="L188" s="2">
        <v>120</v>
      </c>
      <c r="M188" s="2">
        <v>68</v>
      </c>
      <c r="N188" s="2">
        <v>26</v>
      </c>
      <c r="O188" s="2">
        <v>46</v>
      </c>
      <c r="P188" s="2">
        <v>0.6</v>
      </c>
    </row>
    <row r="189" spans="1:16" ht="18">
      <c r="A189" s="1"/>
      <c r="B189" s="2"/>
      <c r="C189" s="3" t="s">
        <v>27</v>
      </c>
      <c r="D189" s="2"/>
      <c r="E189" s="2">
        <f t="shared" ref="E189:P189" si="27">SUM(E184:E188)</f>
        <v>33.069999999999993</v>
      </c>
      <c r="F189" s="2">
        <f t="shared" si="27"/>
        <v>25.830000000000002</v>
      </c>
      <c r="G189" s="2">
        <f t="shared" si="27"/>
        <v>97.289999999999992</v>
      </c>
      <c r="H189" s="2">
        <f t="shared" si="27"/>
        <v>673.8</v>
      </c>
      <c r="I189" s="2">
        <f t="shared" si="27"/>
        <v>0.18</v>
      </c>
      <c r="J189" s="2">
        <f t="shared" si="27"/>
        <v>0.35000000000000003</v>
      </c>
      <c r="K189" s="2">
        <f t="shared" si="27"/>
        <v>1.4500000000000002</v>
      </c>
      <c r="L189" s="2">
        <f t="shared" si="27"/>
        <v>122.24</v>
      </c>
      <c r="M189" s="2">
        <f t="shared" si="27"/>
        <v>547</v>
      </c>
      <c r="N189" s="2">
        <f t="shared" si="27"/>
        <v>68.7</v>
      </c>
      <c r="O189" s="2">
        <f t="shared" si="27"/>
        <v>385.3</v>
      </c>
      <c r="P189" s="2">
        <f t="shared" si="27"/>
        <v>1.8599999999999999</v>
      </c>
    </row>
    <row r="190" spans="1:16" ht="18">
      <c r="A190" s="1"/>
      <c r="B190" s="39" t="s">
        <v>28</v>
      </c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</row>
    <row r="191" spans="1:16" ht="18">
      <c r="A191" s="1"/>
      <c r="B191" s="2" t="s">
        <v>47</v>
      </c>
      <c r="C191" s="3" t="s">
        <v>48</v>
      </c>
      <c r="D191" s="2">
        <v>60</v>
      </c>
      <c r="E191" s="2">
        <v>0.32</v>
      </c>
      <c r="F191" s="2">
        <v>0</v>
      </c>
      <c r="G191" s="2">
        <v>1.36</v>
      </c>
      <c r="H191" s="2">
        <v>9.6</v>
      </c>
      <c r="I191" s="2">
        <v>0.02</v>
      </c>
      <c r="J191" s="2">
        <v>0.01</v>
      </c>
      <c r="K191" s="2">
        <v>0.35</v>
      </c>
      <c r="L191" s="2">
        <v>5</v>
      </c>
      <c r="M191" s="2">
        <v>11.5</v>
      </c>
      <c r="N191" s="2">
        <v>7</v>
      </c>
      <c r="O191" s="2">
        <v>21</v>
      </c>
      <c r="P191" s="2">
        <v>0.3</v>
      </c>
    </row>
    <row r="192" spans="1:16" ht="18">
      <c r="A192" s="1"/>
      <c r="B192" s="2">
        <v>96</v>
      </c>
      <c r="C192" s="3" t="s">
        <v>97</v>
      </c>
      <c r="D192" s="2" t="s">
        <v>51</v>
      </c>
      <c r="E192" s="2">
        <v>1.2</v>
      </c>
      <c r="F192" s="2">
        <v>3.1</v>
      </c>
      <c r="G192" s="2">
        <v>12.3</v>
      </c>
      <c r="H192" s="2">
        <v>82.2</v>
      </c>
      <c r="I192" s="2">
        <v>0.05</v>
      </c>
      <c r="J192" s="2">
        <v>0.04</v>
      </c>
      <c r="K192" s="2">
        <v>1.42</v>
      </c>
      <c r="L192" s="2">
        <v>10.1</v>
      </c>
      <c r="M192" s="2">
        <v>17.8</v>
      </c>
      <c r="N192" s="2">
        <v>33</v>
      </c>
      <c r="O192" s="2">
        <v>205</v>
      </c>
      <c r="P192" s="2">
        <v>0.6</v>
      </c>
    </row>
    <row r="193" spans="1:16" ht="18">
      <c r="A193" s="1"/>
      <c r="B193" s="2">
        <v>291</v>
      </c>
      <c r="C193" s="3" t="s">
        <v>98</v>
      </c>
      <c r="D193" s="2" t="s">
        <v>64</v>
      </c>
      <c r="E193" s="2">
        <v>22.4</v>
      </c>
      <c r="F193" s="2">
        <v>25.9</v>
      </c>
      <c r="G193" s="2">
        <v>36.6</v>
      </c>
      <c r="H193" s="2">
        <v>469.2</v>
      </c>
      <c r="I193" s="2">
        <v>0.04</v>
      </c>
      <c r="J193" s="2">
        <v>0.04</v>
      </c>
      <c r="K193" s="2">
        <v>6.7</v>
      </c>
      <c r="L193" s="2">
        <v>0.69</v>
      </c>
      <c r="M193" s="2">
        <v>49.6</v>
      </c>
      <c r="N193" s="2">
        <v>36</v>
      </c>
      <c r="O193" s="2">
        <v>180</v>
      </c>
      <c r="P193" s="2">
        <v>5.6</v>
      </c>
    </row>
    <row r="194" spans="1:16" ht="18">
      <c r="A194" s="1"/>
      <c r="B194" s="2">
        <v>349</v>
      </c>
      <c r="C194" s="3" t="s">
        <v>44</v>
      </c>
      <c r="D194" s="2">
        <v>200</v>
      </c>
      <c r="E194" s="2">
        <v>0.5</v>
      </c>
      <c r="F194" s="2">
        <v>0</v>
      </c>
      <c r="G194" s="2">
        <v>30.2</v>
      </c>
      <c r="H194" s="2">
        <v>116</v>
      </c>
      <c r="I194" s="2" t="s">
        <v>23</v>
      </c>
      <c r="J194" s="2" t="s">
        <v>23</v>
      </c>
      <c r="K194" s="2">
        <v>0.11</v>
      </c>
      <c r="L194" s="2" t="s">
        <v>23</v>
      </c>
      <c r="M194" s="2">
        <v>17</v>
      </c>
      <c r="N194" s="2">
        <v>33</v>
      </c>
      <c r="O194" s="2">
        <v>91</v>
      </c>
      <c r="P194" s="2">
        <v>2.8</v>
      </c>
    </row>
    <row r="195" spans="1:16" ht="18">
      <c r="A195" s="1"/>
      <c r="B195" s="2" t="str">
        <f>B176</f>
        <v>пром.</v>
      </c>
      <c r="C195" s="3" t="s">
        <v>36</v>
      </c>
      <c r="D195" s="2">
        <v>20</v>
      </c>
      <c r="E195" s="2">
        <v>1.58</v>
      </c>
      <c r="F195" s="2">
        <v>0.2</v>
      </c>
      <c r="G195" s="2">
        <v>9.6999999999999993</v>
      </c>
      <c r="H195" s="2">
        <v>47.3</v>
      </c>
      <c r="I195" s="2">
        <v>3.2000000000000001E-2</v>
      </c>
      <c r="J195" s="2">
        <v>1.2E-2</v>
      </c>
      <c r="K195" s="2">
        <v>0.32</v>
      </c>
      <c r="L195" s="2">
        <v>0</v>
      </c>
      <c r="M195" s="2">
        <v>4.5999999999999996</v>
      </c>
      <c r="N195" s="2">
        <v>6.6</v>
      </c>
      <c r="O195" s="2">
        <v>17.399999999999999</v>
      </c>
      <c r="P195" s="2">
        <v>0.4</v>
      </c>
    </row>
    <row r="196" spans="1:16" ht="18">
      <c r="A196" s="1"/>
      <c r="B196" s="2" t="str">
        <f>B177</f>
        <v>пром.</v>
      </c>
      <c r="C196" s="3" t="s">
        <v>37</v>
      </c>
      <c r="D196" s="2">
        <v>30</v>
      </c>
      <c r="E196" s="2">
        <v>1.98</v>
      </c>
      <c r="F196" s="2">
        <v>0.36</v>
      </c>
      <c r="G196" s="2">
        <v>10.02</v>
      </c>
      <c r="H196" s="2">
        <v>51.9</v>
      </c>
      <c r="I196" s="2">
        <v>0.06</v>
      </c>
      <c r="J196" s="2">
        <v>2.4E-2</v>
      </c>
      <c r="K196" s="2">
        <v>0.21</v>
      </c>
      <c r="L196" s="2">
        <v>0</v>
      </c>
      <c r="M196" s="2">
        <v>10.5</v>
      </c>
      <c r="N196" s="2">
        <v>14.1</v>
      </c>
      <c r="O196" s="2">
        <v>47.4</v>
      </c>
      <c r="P196" s="2">
        <v>1.17</v>
      </c>
    </row>
    <row r="197" spans="1:16" ht="18">
      <c r="A197" s="1"/>
      <c r="B197" s="2"/>
      <c r="C197" s="3" t="s">
        <v>27</v>
      </c>
      <c r="D197" s="2"/>
      <c r="E197" s="2">
        <f t="shared" ref="E197:P197" si="28">SUM(E191:E196)</f>
        <v>27.98</v>
      </c>
      <c r="F197" s="2">
        <f t="shared" si="28"/>
        <v>29.56</v>
      </c>
      <c r="G197" s="2">
        <f t="shared" si="28"/>
        <v>100.18</v>
      </c>
      <c r="H197" s="2">
        <f t="shared" si="28"/>
        <v>776.19999999999993</v>
      </c>
      <c r="I197" s="2">
        <f t="shared" si="28"/>
        <v>0.20200000000000001</v>
      </c>
      <c r="J197" s="2">
        <f t="shared" si="28"/>
        <v>0.126</v>
      </c>
      <c r="K197" s="2">
        <f t="shared" si="28"/>
        <v>9.1100000000000012</v>
      </c>
      <c r="L197" s="2">
        <f t="shared" si="28"/>
        <v>15.79</v>
      </c>
      <c r="M197" s="2">
        <f t="shared" si="28"/>
        <v>111</v>
      </c>
      <c r="N197" s="2">
        <f t="shared" si="28"/>
        <v>129.69999999999999</v>
      </c>
      <c r="O197" s="2">
        <f t="shared" si="28"/>
        <v>561.79999999999995</v>
      </c>
      <c r="P197" s="2">
        <f t="shared" si="28"/>
        <v>10.870000000000001</v>
      </c>
    </row>
    <row r="198" spans="1:16" ht="18">
      <c r="A198" s="1"/>
      <c r="B198" s="2"/>
      <c r="C198" s="3" t="s">
        <v>38</v>
      </c>
      <c r="D198" s="2"/>
      <c r="E198" s="2">
        <f t="shared" ref="E198:P198" si="29">E189+E197</f>
        <v>61.05</v>
      </c>
      <c r="F198" s="2">
        <f t="shared" si="29"/>
        <v>55.39</v>
      </c>
      <c r="G198" s="2">
        <f t="shared" si="29"/>
        <v>197.47</v>
      </c>
      <c r="H198" s="2">
        <f t="shared" si="29"/>
        <v>1450</v>
      </c>
      <c r="I198" s="2">
        <f t="shared" si="29"/>
        <v>0.38200000000000001</v>
      </c>
      <c r="J198" s="2">
        <f t="shared" si="29"/>
        <v>0.47600000000000003</v>
      </c>
      <c r="K198" s="2">
        <f t="shared" si="29"/>
        <v>10.560000000000002</v>
      </c>
      <c r="L198" s="2">
        <f t="shared" si="29"/>
        <v>138.03</v>
      </c>
      <c r="M198" s="2">
        <f t="shared" si="29"/>
        <v>658</v>
      </c>
      <c r="N198" s="2">
        <f t="shared" si="29"/>
        <v>198.39999999999998</v>
      </c>
      <c r="O198" s="2">
        <f t="shared" si="29"/>
        <v>947.09999999999991</v>
      </c>
      <c r="P198" s="2">
        <f t="shared" si="29"/>
        <v>12.73</v>
      </c>
    </row>
    <row r="199" spans="1:16" ht="18">
      <c r="A199" s="1"/>
      <c r="B199" s="6"/>
      <c r="C199" s="1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8.75">
      <c r="A200" s="1"/>
      <c r="B200" s="6"/>
      <c r="C200" s="41" t="s">
        <v>99</v>
      </c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</row>
    <row r="201" spans="1:16" ht="18.75">
      <c r="A201" s="1"/>
      <c r="B201" s="6"/>
      <c r="C201" s="8" t="s">
        <v>100</v>
      </c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ht="18.75">
      <c r="A202" s="1"/>
      <c r="B202" s="6"/>
      <c r="C202" s="49" t="s">
        <v>101</v>
      </c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</row>
  </sheetData>
  <mergeCells count="86">
    <mergeCell ref="B11:P11"/>
    <mergeCell ref="B1:B2"/>
    <mergeCell ref="C1:C2"/>
    <mergeCell ref="D1:D2"/>
    <mergeCell ref="E1:E2"/>
    <mergeCell ref="F1:F2"/>
    <mergeCell ref="G1:G2"/>
    <mergeCell ref="H1:H2"/>
    <mergeCell ref="I1:L1"/>
    <mergeCell ref="M1:P1"/>
    <mergeCell ref="B3:P3"/>
    <mergeCell ref="B4:P4"/>
    <mergeCell ref="B33:P33"/>
    <mergeCell ref="B21:B22"/>
    <mergeCell ref="C21:C22"/>
    <mergeCell ref="D21:D22"/>
    <mergeCell ref="E21:E22"/>
    <mergeCell ref="F21:F22"/>
    <mergeCell ref="G21:G22"/>
    <mergeCell ref="H21:H22"/>
    <mergeCell ref="I21:L21"/>
    <mergeCell ref="M21:P21"/>
    <mergeCell ref="B23:P23"/>
    <mergeCell ref="B24:P24"/>
    <mergeCell ref="B81:P81"/>
    <mergeCell ref="B43:P43"/>
    <mergeCell ref="B44:P44"/>
    <mergeCell ref="B51:P51"/>
    <mergeCell ref="B60:B61"/>
    <mergeCell ref="C60:C61"/>
    <mergeCell ref="D60:D61"/>
    <mergeCell ref="E60:E61"/>
    <mergeCell ref="F60:F61"/>
    <mergeCell ref="G60:G61"/>
    <mergeCell ref="H60:H61"/>
    <mergeCell ref="I60:L60"/>
    <mergeCell ref="M60:P60"/>
    <mergeCell ref="B62:P62"/>
    <mergeCell ref="B63:P63"/>
    <mergeCell ref="B70:P70"/>
    <mergeCell ref="B121:P121"/>
    <mergeCell ref="B82:P82"/>
    <mergeCell ref="B90:P90"/>
    <mergeCell ref="B100:B101"/>
    <mergeCell ref="C100:C101"/>
    <mergeCell ref="D100:D101"/>
    <mergeCell ref="E100:E101"/>
    <mergeCell ref="F100:F101"/>
    <mergeCell ref="G100:G101"/>
    <mergeCell ref="H100:H101"/>
    <mergeCell ref="I100:L100"/>
    <mergeCell ref="M100:P100"/>
    <mergeCell ref="B102:P102"/>
    <mergeCell ref="B103:P103"/>
    <mergeCell ref="B110:P110"/>
    <mergeCell ref="B120:P120"/>
    <mergeCell ref="B171:P171"/>
    <mergeCell ref="B130:P130"/>
    <mergeCell ref="B140:B141"/>
    <mergeCell ref="C140:C141"/>
    <mergeCell ref="D140:D141"/>
    <mergeCell ref="E140:E141"/>
    <mergeCell ref="F140:F141"/>
    <mergeCell ref="G140:G141"/>
    <mergeCell ref="H140:H141"/>
    <mergeCell ref="I140:L140"/>
    <mergeCell ref="M140:P140"/>
    <mergeCell ref="B142:P142"/>
    <mergeCell ref="B143:P143"/>
    <mergeCell ref="B151:P151"/>
    <mergeCell ref="B162:P162"/>
    <mergeCell ref="B163:P163"/>
    <mergeCell ref="C200:P200"/>
    <mergeCell ref="C202:P202"/>
    <mergeCell ref="H180:H181"/>
    <mergeCell ref="I180:L180"/>
    <mergeCell ref="M180:P180"/>
    <mergeCell ref="B182:P182"/>
    <mergeCell ref="B183:P183"/>
    <mergeCell ref="B190:P190"/>
    <mergeCell ref="B180:B181"/>
    <mergeCell ref="C180:C181"/>
    <mergeCell ref="D180:D181"/>
    <mergeCell ref="E180:E181"/>
    <mergeCell ref="F180:F181"/>
    <mergeCell ref="G180:G181"/>
  </mergeCells>
  <pageMargins left="0.70000000000000007" right="0.70000000000000007" top="0.75" bottom="0.75" header="0.30000000000000004" footer="0.30000000000000004"/>
  <pageSetup paperSize="9" scale="64" fitToWidth="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1591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меню_-2023</vt:lpstr>
      <vt:lpstr>Лист1</vt:lpstr>
      <vt:lpstr>'меню_-2023'!Область_печати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глава</cp:lastModifiedBy>
  <cp:revision>129</cp:revision>
  <cp:lastPrinted>2024-12-25T08:42:45Z</cp:lastPrinted>
  <dcterms:created xsi:type="dcterms:W3CDTF">2009-04-16T11:32:48Z</dcterms:created>
  <dcterms:modified xsi:type="dcterms:W3CDTF">2025-01-16T11:34:05Z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